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17895" windowHeight="13230"/>
  </bookViews>
  <sheets>
    <sheet name="прил 5 651-н (2024)" sheetId="1" r:id="rId1"/>
    <sheet name="5-собес (1 полугодие 2023)" sheetId="11" state="hidden" r:id="rId2"/>
    <sheet name="5-собес (1 полугодие 2022)" sheetId="12" state="hidden" r:id="rId3"/>
    <sheet name="прил 5 651-н (1 полугодие 2022)" sheetId="13" state="hidden" r:id="rId4"/>
    <sheet name="прил 6 651-н (1 полугодие 2022)" sheetId="14" state="hidden" r:id="rId5"/>
    <sheet name="доставка лекарств 1 полугодие 2" sheetId="15" state="hidden" r:id="rId6"/>
    <sheet name="доставка лекарств (2021 год)" sheetId="16" state="hidden" r:id="rId7"/>
    <sheet name="прил 5 651-н (2021)" sheetId="17" state="hidden" r:id="rId8"/>
    <sheet name="прил 6 651-н (2021 год)" sheetId="18" state="hidden" r:id="rId9"/>
    <sheet name="5-собес (1 полугодие 2021) " sheetId="19" state="hidden" r:id="rId10"/>
    <sheet name="доставка лекарств (1 полугодие)" sheetId="20" state="hidden" r:id="rId11"/>
    <sheet name="прил 5 651-н (1 полугодие)" sheetId="21" state="hidden" r:id="rId12"/>
    <sheet name="прил 6 651-н (1 полугодие)" sheetId="22" state="hidden" r:id="rId13"/>
  </sheets>
  <calcPr calcId="144525"/>
</workbook>
</file>

<file path=xl/calcChain.xml><?xml version="1.0" encoding="utf-8"?>
<calcChain xmlns="http://schemas.openxmlformats.org/spreadsheetml/2006/main">
  <c r="R36" i="22" l="1"/>
  <c r="Q36" i="22"/>
  <c r="P36" i="22"/>
  <c r="O36" i="22"/>
  <c r="N36" i="22"/>
  <c r="M36" i="22"/>
  <c r="L36" i="22"/>
  <c r="K36" i="22"/>
  <c r="S36" i="22" s="1"/>
  <c r="I36" i="22"/>
  <c r="H36" i="22"/>
  <c r="G36" i="22"/>
  <c r="F36" i="22"/>
  <c r="E36" i="22"/>
  <c r="D36" i="22"/>
  <c r="C36" i="22"/>
  <c r="B36" i="22"/>
  <c r="S35" i="22"/>
  <c r="J35" i="22"/>
  <c r="S34" i="22"/>
  <c r="J34" i="22"/>
  <c r="S33" i="22"/>
  <c r="J33" i="22"/>
  <c r="S32" i="22"/>
  <c r="J32" i="22"/>
  <c r="S31" i="22"/>
  <c r="J31" i="22"/>
  <c r="S30" i="22"/>
  <c r="J30" i="22"/>
  <c r="S29" i="22"/>
  <c r="J29" i="22"/>
  <c r="S28" i="22"/>
  <c r="J28" i="22"/>
  <c r="S27" i="22"/>
  <c r="J27" i="22"/>
  <c r="S26" i="22"/>
  <c r="J26" i="22"/>
  <c r="S24" i="22"/>
  <c r="J24" i="22"/>
  <c r="S23" i="22"/>
  <c r="J23" i="22"/>
  <c r="S22" i="22"/>
  <c r="J22" i="22"/>
  <c r="S21" i="22"/>
  <c r="J21" i="22"/>
  <c r="S20" i="22"/>
  <c r="S19" i="22"/>
  <c r="J19" i="22"/>
  <c r="S18" i="22"/>
  <c r="J18" i="22"/>
  <c r="S17" i="22"/>
  <c r="J17" i="22"/>
  <c r="S16" i="22"/>
  <c r="J16" i="22"/>
  <c r="S15" i="22"/>
  <c r="J15" i="22"/>
  <c r="S14" i="22"/>
  <c r="J14" i="22"/>
  <c r="S13" i="22"/>
  <c r="J13" i="22"/>
  <c r="S12" i="22"/>
  <c r="J12" i="22"/>
  <c r="S11" i="22"/>
  <c r="J11" i="22"/>
  <c r="S10" i="22"/>
  <c r="J10" i="22"/>
  <c r="S9" i="22"/>
  <c r="J9" i="22"/>
  <c r="S8" i="22"/>
  <c r="J8" i="22"/>
  <c r="S7" i="22"/>
  <c r="J7" i="22"/>
  <c r="S6" i="22"/>
  <c r="J6" i="22"/>
  <c r="S5" i="22"/>
  <c r="J5" i="22"/>
  <c r="S4" i="22"/>
  <c r="J4" i="22"/>
  <c r="S3" i="22"/>
  <c r="J3" i="22"/>
  <c r="J36" i="22" s="1"/>
  <c r="L37" i="21"/>
  <c r="K37" i="21"/>
  <c r="J37" i="21"/>
  <c r="I37" i="21"/>
  <c r="H37" i="21"/>
  <c r="G37" i="21"/>
  <c r="F37" i="21"/>
  <c r="E37" i="21"/>
  <c r="D37" i="21"/>
  <c r="B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6" i="21"/>
  <c r="C5" i="21"/>
  <c r="C37" i="21" s="1"/>
  <c r="C4" i="21"/>
  <c r="S36" i="20"/>
  <c r="R36" i="20"/>
  <c r="Q36" i="20"/>
  <c r="P36" i="20"/>
  <c r="O36" i="20"/>
  <c r="N36" i="20"/>
  <c r="M36" i="20"/>
  <c r="L36" i="20"/>
  <c r="K36" i="20"/>
  <c r="J36" i="20"/>
  <c r="I36" i="20"/>
  <c r="H36" i="20"/>
  <c r="T36" i="20" s="1"/>
  <c r="G36" i="20"/>
  <c r="F36" i="20"/>
  <c r="E36" i="20"/>
  <c r="D36" i="20"/>
  <c r="C36" i="20"/>
  <c r="B36" i="20"/>
  <c r="T35" i="20"/>
  <c r="T34" i="20"/>
  <c r="T33" i="20"/>
  <c r="T32" i="20"/>
  <c r="T31" i="20"/>
  <c r="T30" i="20"/>
  <c r="T28" i="20"/>
  <c r="T27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T6" i="20"/>
  <c r="T5" i="20"/>
  <c r="T4" i="20"/>
  <c r="T3" i="20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R36" i="18"/>
  <c r="Q36" i="18"/>
  <c r="P36" i="18"/>
  <c r="O36" i="18"/>
  <c r="N36" i="18"/>
  <c r="M36" i="18"/>
  <c r="L36" i="18"/>
  <c r="K36" i="18"/>
  <c r="S36" i="18" s="1"/>
  <c r="I36" i="18"/>
  <c r="H36" i="18"/>
  <c r="G36" i="18"/>
  <c r="F36" i="18"/>
  <c r="E36" i="18"/>
  <c r="D36" i="18"/>
  <c r="C36" i="18"/>
  <c r="B36" i="18"/>
  <c r="S35" i="18"/>
  <c r="J35" i="18"/>
  <c r="S34" i="18"/>
  <c r="J34" i="18"/>
  <c r="S33" i="18"/>
  <c r="J33" i="18"/>
  <c r="S32" i="18"/>
  <c r="J32" i="18"/>
  <c r="S31" i="18"/>
  <c r="J31" i="18"/>
  <c r="S30" i="18"/>
  <c r="J30" i="18"/>
  <c r="S29" i="18"/>
  <c r="J29" i="18"/>
  <c r="S28" i="18"/>
  <c r="J28" i="18"/>
  <c r="S27" i="18"/>
  <c r="J27" i="18"/>
  <c r="S26" i="18"/>
  <c r="J26" i="18"/>
  <c r="S25" i="18"/>
  <c r="J25" i="18"/>
  <c r="S24" i="18"/>
  <c r="J24" i="18"/>
  <c r="S23" i="18"/>
  <c r="J23" i="18"/>
  <c r="S22" i="18"/>
  <c r="J22" i="18"/>
  <c r="S21" i="18"/>
  <c r="J21" i="18"/>
  <c r="S20" i="18"/>
  <c r="S19" i="18"/>
  <c r="J19" i="18"/>
  <c r="S18" i="18"/>
  <c r="J18" i="18"/>
  <c r="S17" i="18"/>
  <c r="J17" i="18"/>
  <c r="S16" i="18"/>
  <c r="J16" i="18"/>
  <c r="S15" i="18"/>
  <c r="J15" i="18"/>
  <c r="S14" i="18"/>
  <c r="J14" i="18"/>
  <c r="S13" i="18"/>
  <c r="J13" i="18"/>
  <c r="S12" i="18"/>
  <c r="J12" i="18"/>
  <c r="S11" i="18"/>
  <c r="J11" i="18"/>
  <c r="S10" i="18"/>
  <c r="J10" i="18"/>
  <c r="S9" i="18"/>
  <c r="J9" i="18"/>
  <c r="S8" i="18"/>
  <c r="J8" i="18"/>
  <c r="S7" i="18"/>
  <c r="J7" i="18"/>
  <c r="S6" i="18"/>
  <c r="J6" i="18"/>
  <c r="S5" i="18"/>
  <c r="J5" i="18"/>
  <c r="S4" i="18"/>
  <c r="J4" i="18"/>
  <c r="S3" i="18"/>
  <c r="J3" i="18"/>
  <c r="J36" i="18" s="1"/>
  <c r="L37" i="17"/>
  <c r="K37" i="17"/>
  <c r="J37" i="17"/>
  <c r="I37" i="17"/>
  <c r="H37" i="17"/>
  <c r="G37" i="17"/>
  <c r="F37" i="17"/>
  <c r="E37" i="17"/>
  <c r="D37" i="17"/>
  <c r="B37" i="17"/>
  <c r="C36" i="17"/>
  <c r="C35" i="17"/>
  <c r="C34" i="17"/>
  <c r="C33" i="17"/>
  <c r="C32" i="17"/>
  <c r="C31" i="17"/>
  <c r="C30" i="17"/>
  <c r="C28" i="17"/>
  <c r="C27" i="17"/>
  <c r="C26" i="17"/>
  <c r="C25" i="17"/>
  <c r="C23" i="17"/>
  <c r="C22" i="17"/>
  <c r="C21" i="17"/>
  <c r="C20" i="17"/>
  <c r="C19" i="17"/>
  <c r="C18" i="17"/>
  <c r="C17" i="17"/>
  <c r="C16" i="17"/>
  <c r="C15" i="17"/>
  <c r="C13" i="17"/>
  <c r="C12" i="17"/>
  <c r="C11" i="17"/>
  <c r="C10" i="17"/>
  <c r="C9" i="17"/>
  <c r="C8" i="17"/>
  <c r="C6" i="17"/>
  <c r="C37" i="17" s="1"/>
  <c r="C5" i="17"/>
  <c r="C4" i="17"/>
  <c r="S36" i="16"/>
  <c r="R36" i="16"/>
  <c r="Q36" i="16"/>
  <c r="P36" i="16"/>
  <c r="O36" i="16"/>
  <c r="N36" i="16"/>
  <c r="M36" i="16"/>
  <c r="L36" i="16"/>
  <c r="K36" i="16"/>
  <c r="J36" i="16"/>
  <c r="I36" i="16"/>
  <c r="H36" i="16"/>
  <c r="T36" i="16" s="1"/>
  <c r="G36" i="16"/>
  <c r="F36" i="16"/>
  <c r="E36" i="16"/>
  <c r="D36" i="16"/>
  <c r="C36" i="16"/>
  <c r="B36" i="16"/>
  <c r="T35" i="16"/>
  <c r="T34" i="16"/>
  <c r="T33" i="16"/>
  <c r="T32" i="16"/>
  <c r="T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7" i="16"/>
  <c r="T16" i="16"/>
  <c r="T14" i="16"/>
  <c r="T13" i="16"/>
  <c r="T12" i="16"/>
  <c r="T11" i="16"/>
  <c r="T10" i="16"/>
  <c r="T9" i="16"/>
  <c r="T8" i="16"/>
  <c r="T7" i="16"/>
  <c r="T6" i="16"/>
  <c r="T5" i="16"/>
  <c r="T4" i="16"/>
  <c r="T3" i="16"/>
  <c r="S36" i="15"/>
  <c r="R36" i="15"/>
  <c r="Q36" i="15"/>
  <c r="P36" i="15"/>
  <c r="O36" i="15"/>
  <c r="N36" i="15"/>
  <c r="M36" i="15"/>
  <c r="L36" i="15"/>
  <c r="K36" i="15"/>
  <c r="J36" i="15"/>
  <c r="I36" i="15"/>
  <c r="H36" i="15"/>
  <c r="T36" i="15" s="1"/>
  <c r="G36" i="15"/>
  <c r="F36" i="15"/>
  <c r="E36" i="15"/>
  <c r="D36" i="15"/>
  <c r="C36" i="15"/>
  <c r="B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4" i="15"/>
  <c r="T13" i="15"/>
  <c r="T12" i="15"/>
  <c r="T11" i="15"/>
  <c r="T10" i="15"/>
  <c r="T9" i="15"/>
  <c r="T8" i="15"/>
  <c r="T7" i="15"/>
  <c r="T6" i="15"/>
  <c r="T5" i="15"/>
  <c r="T4" i="15"/>
  <c r="T3" i="15"/>
  <c r="P41" i="14"/>
  <c r="L41" i="14"/>
  <c r="H41" i="14"/>
  <c r="D41" i="14"/>
  <c r="S40" i="14"/>
  <c r="J40" i="14"/>
  <c r="S39" i="14"/>
  <c r="J39" i="14"/>
  <c r="S38" i="14"/>
  <c r="J38" i="14"/>
  <c r="S37" i="14"/>
  <c r="J37" i="14"/>
  <c r="R36" i="14"/>
  <c r="R41" i="14" s="1"/>
  <c r="Q36" i="14"/>
  <c r="Q41" i="14" s="1"/>
  <c r="P36" i="14"/>
  <c r="O36" i="14"/>
  <c r="O41" i="14" s="1"/>
  <c r="N36" i="14"/>
  <c r="N41" i="14" s="1"/>
  <c r="M36" i="14"/>
  <c r="M41" i="14" s="1"/>
  <c r="L36" i="14"/>
  <c r="K36" i="14"/>
  <c r="S36" i="14" s="1"/>
  <c r="S41" i="14" s="1"/>
  <c r="I36" i="14"/>
  <c r="I41" i="14" s="1"/>
  <c r="H36" i="14"/>
  <c r="G36" i="14"/>
  <c r="G41" i="14" s="1"/>
  <c r="F36" i="14"/>
  <c r="F41" i="14" s="1"/>
  <c r="E36" i="14"/>
  <c r="E41" i="14" s="1"/>
  <c r="D36" i="14"/>
  <c r="C36" i="14"/>
  <c r="C41" i="14" s="1"/>
  <c r="B36" i="14"/>
  <c r="B41" i="14" s="1"/>
  <c r="S35" i="14"/>
  <c r="J35" i="14"/>
  <c r="S34" i="14"/>
  <c r="J34" i="14"/>
  <c r="S33" i="14"/>
  <c r="J33" i="14"/>
  <c r="S32" i="14"/>
  <c r="J32" i="14"/>
  <c r="S31" i="14"/>
  <c r="J31" i="14"/>
  <c r="S30" i="14"/>
  <c r="J30" i="14"/>
  <c r="S29" i="14"/>
  <c r="J29" i="14"/>
  <c r="S28" i="14"/>
  <c r="J28" i="14"/>
  <c r="S27" i="14"/>
  <c r="J27" i="14"/>
  <c r="S26" i="14"/>
  <c r="J26" i="14"/>
  <c r="S25" i="14"/>
  <c r="J25" i="14"/>
  <c r="S24" i="14"/>
  <c r="J24" i="14"/>
  <c r="S23" i="14"/>
  <c r="J23" i="14"/>
  <c r="S22" i="14"/>
  <c r="J22" i="14"/>
  <c r="S21" i="14"/>
  <c r="J21" i="14"/>
  <c r="S20" i="14"/>
  <c r="J20" i="14"/>
  <c r="S19" i="14"/>
  <c r="J19" i="14"/>
  <c r="S18" i="14"/>
  <c r="J18" i="14"/>
  <c r="S17" i="14"/>
  <c r="J17" i="14"/>
  <c r="S16" i="14"/>
  <c r="J16" i="14"/>
  <c r="S15" i="14"/>
  <c r="J15" i="14"/>
  <c r="S14" i="14"/>
  <c r="J14" i="14"/>
  <c r="S13" i="14"/>
  <c r="J13" i="14"/>
  <c r="S12" i="14"/>
  <c r="J12" i="14"/>
  <c r="S11" i="14"/>
  <c r="J11" i="14"/>
  <c r="S10" i="14"/>
  <c r="J10" i="14"/>
  <c r="S9" i="14"/>
  <c r="J9" i="14"/>
  <c r="S8" i="14"/>
  <c r="J8" i="14"/>
  <c r="S7" i="14"/>
  <c r="J7" i="14"/>
  <c r="S6" i="14"/>
  <c r="J6" i="14"/>
  <c r="S5" i="14"/>
  <c r="J5" i="14"/>
  <c r="S4" i="14"/>
  <c r="J4" i="14"/>
  <c r="J36" i="14" s="1"/>
  <c r="J41" i="14" s="1"/>
  <c r="S3" i="14"/>
  <c r="J3" i="14"/>
  <c r="K42" i="13"/>
  <c r="J42" i="13"/>
  <c r="G42" i="13"/>
  <c r="F42" i="13"/>
  <c r="B42" i="13"/>
  <c r="C41" i="13"/>
  <c r="C38" i="13"/>
  <c r="L37" i="13"/>
  <c r="L42" i="13" s="1"/>
  <c r="K37" i="13"/>
  <c r="J37" i="13"/>
  <c r="I37" i="13"/>
  <c r="I42" i="13" s="1"/>
  <c r="H37" i="13"/>
  <c r="H42" i="13" s="1"/>
  <c r="G37" i="13"/>
  <c r="F37" i="13"/>
  <c r="E37" i="13"/>
  <c r="E42" i="13" s="1"/>
  <c r="D37" i="13"/>
  <c r="D42" i="13" s="1"/>
  <c r="B37" i="13"/>
  <c r="C36" i="13"/>
  <c r="C35" i="13"/>
  <c r="C34" i="13"/>
  <c r="C33" i="13"/>
  <c r="C32" i="13"/>
  <c r="C31" i="13"/>
  <c r="C30" i="13"/>
  <c r="C29" i="13"/>
  <c r="C27" i="13"/>
  <c r="C26" i="13"/>
  <c r="C25" i="13"/>
  <c r="C24" i="13"/>
  <c r="C22" i="13"/>
  <c r="C21" i="13"/>
  <c r="C20" i="13"/>
  <c r="C19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7" i="13" s="1"/>
  <c r="C42" i="13" s="1"/>
  <c r="V39" i="12"/>
  <c r="U39" i="12"/>
  <c r="T39" i="12"/>
  <c r="S39" i="12"/>
  <c r="R39" i="12"/>
  <c r="Q39" i="12"/>
  <c r="P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39" i="12" s="1"/>
  <c r="O7" i="12"/>
  <c r="O6" i="12"/>
  <c r="O5" i="12"/>
  <c r="V39" i="11"/>
  <c r="U39" i="11"/>
  <c r="T39" i="11"/>
  <c r="S39" i="11"/>
  <c r="R39" i="11"/>
  <c r="Q39" i="11"/>
  <c r="P39" i="11"/>
  <c r="N39" i="11"/>
  <c r="M39" i="11"/>
  <c r="O39" i="11" s="1"/>
  <c r="L39" i="11"/>
  <c r="K39" i="11"/>
  <c r="J39" i="11"/>
  <c r="I39" i="11"/>
  <c r="H39" i="11"/>
  <c r="G39" i="11"/>
  <c r="F39" i="11"/>
  <c r="E39" i="11"/>
  <c r="D39" i="11"/>
  <c r="C39" i="11"/>
  <c r="B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B4" i="1"/>
  <c r="A4" i="1"/>
  <c r="K41" i="14" l="1"/>
</calcChain>
</file>

<file path=xl/sharedStrings.xml><?xml version="1.0" encoding="utf-8"?>
<sst xmlns="http://schemas.openxmlformats.org/spreadsheetml/2006/main" count="793" uniqueCount="124">
  <si>
    <t>Общая численность получателей социальных услуг</t>
  </si>
  <si>
    <t>Обстоятельства, в связи с которыми граждане признаны нуждающимися в соц. обслуж.</t>
  </si>
  <si>
    <t>получатели социальных услуг на основе договоров и социальных программ</t>
  </si>
  <si>
    <t>всего</t>
  </si>
  <si>
    <t>полная или частичная утрата способ. или возмож. осущ. самообслуж., самост. передвигаться...</t>
  </si>
  <si>
    <t>наличие в семье инвалида или инвалидов, нуждающихся в постоянном уходе</t>
  </si>
  <si>
    <t>наличие ребенка или детей (в т.ч. Находящихся под опекой), испыт трудности в социальной адаптации</t>
  </si>
  <si>
    <t>отсутствие возможности обеспечения ухода (в том числе временного) за инвалидом</t>
  </si>
  <si>
    <t>наличие конфликта, в том числе с лицами, с зависимостью...</t>
  </si>
  <si>
    <t>осутствие определенного места жительства</t>
  </si>
  <si>
    <t>отсутствие работы и средств к существованию</t>
  </si>
  <si>
    <t>иные обстоятельства</t>
  </si>
  <si>
    <t>чел.</t>
  </si>
  <si>
    <t>Александровский</t>
  </si>
  <si>
    <t>Андроповский</t>
  </si>
  <si>
    <t>Арзгирский</t>
  </si>
  <si>
    <t>Благодарненский</t>
  </si>
  <si>
    <t>Будённовский</t>
  </si>
  <si>
    <t>Грачёвский</t>
  </si>
  <si>
    <t>Георгиевский</t>
  </si>
  <si>
    <t>Изобильненский</t>
  </si>
  <si>
    <t>Ипатовский</t>
  </si>
  <si>
    <t>Кировский</t>
  </si>
  <si>
    <t>Кочубеевский</t>
  </si>
  <si>
    <t>Красногвардейский</t>
  </si>
  <si>
    <t>Курский</t>
  </si>
  <si>
    <t>Левокумский</t>
  </si>
  <si>
    <t>Минераловодский</t>
  </si>
  <si>
    <t>Нефтекумский</t>
  </si>
  <si>
    <t>Новоселицкий</t>
  </si>
  <si>
    <t>Новоалександровский</t>
  </si>
  <si>
    <t>Петровский</t>
  </si>
  <si>
    <t>Предгорный</t>
  </si>
  <si>
    <t>Советский</t>
  </si>
  <si>
    <t>Степновский</t>
  </si>
  <si>
    <t>Труновский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</si>
  <si>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</si>
  <si>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Туркменский</t>
  </si>
  <si>
    <t>Шпаковский</t>
  </si>
  <si>
    <t>г. Ессентуки</t>
  </si>
  <si>
    <t>г. Железноводск</t>
  </si>
  <si>
    <t>г. Кисловодск</t>
  </si>
  <si>
    <t>г. Лермонтов</t>
  </si>
  <si>
    <t>г. Невинномысск</t>
  </si>
  <si>
    <t>г. Пятигорск</t>
  </si>
  <si>
    <t>Краевой</t>
  </si>
  <si>
    <t>ИТОГО:</t>
  </si>
  <si>
    <t>Дети</t>
  </si>
  <si>
    <t>НКО</t>
  </si>
  <si>
    <t>Стационары</t>
  </si>
  <si>
    <t>Всего</t>
  </si>
  <si>
    <t>Социальные услуги, включенные в перечень социальных услуг субъекта Российской Федерации (единиц)</t>
  </si>
  <si>
    <t>Дополнительные (платные) социальные услуги, установленные в соответствии со статьей 11 Федерального закона от 28.12.2013 № 442-ФЗ (единиц)</t>
  </si>
  <si>
    <t>Социально-бытовые</t>
  </si>
  <si>
    <t>Социально-
медицинские</t>
  </si>
  <si>
    <t>Социально-
психологические</t>
  </si>
  <si>
    <t>Социально-
педагогические</t>
  </si>
  <si>
    <t>Социально-
трудовые</t>
  </si>
  <si>
    <t>Социально-
правовые</t>
  </si>
  <si>
    <t>Услуги в целях повышения коммуникативного потенциала получателей социальных услуг</t>
  </si>
  <si>
    <t>Срочные услуги</t>
  </si>
  <si>
    <t>ИТОГО</t>
  </si>
  <si>
    <t>стационары</t>
  </si>
  <si>
    <t xml:space="preserve"> </t>
  </si>
  <si>
    <t>Активное долголетие</t>
  </si>
  <si>
    <t>-</t>
  </si>
  <si>
    <t>Прометей</t>
  </si>
  <si>
    <t>Раздел 1. Нестационарное социальное обслуживание граждан пожилого возраста инвалидов</t>
  </si>
  <si>
    <t>Наименование учреждения</t>
  </si>
  <si>
    <t>Число центров социального обслуживания</t>
  </si>
  <si>
    <t>Фактическая численность лиц, обслуженных отделениями центров социального обслуживания за полугодие</t>
  </si>
  <si>
    <t>Число комплексных центров</t>
  </si>
  <si>
    <t>Число центров врем прожив.</t>
  </si>
  <si>
    <t>Число центров днев пребыван.</t>
  </si>
  <si>
    <t>Число отделений социального обслуживания на дому</t>
  </si>
  <si>
    <t>Числ-ть облуженных лиц отделениями соц.обслуживания на дому</t>
  </si>
  <si>
    <t>Число специализированных отделений социально-
медицинского обслуж на дому</t>
  </si>
  <si>
    <t>Численность обслуженных лиц на дому специализированными отделениями соц-мед обслуживания</t>
  </si>
  <si>
    <t>Число служб (отделений) срочного соц. обслуж-я</t>
  </si>
  <si>
    <t>Числ-ть лиц, обслуж-х службами (отделениями) срочного соц. обслуж., за полугодие</t>
  </si>
  <si>
    <t>Число социально-
реабилитационных отделений, кабинетов</t>
  </si>
  <si>
    <t>Численность обслуженных лиц социально-
реабилитационными отделениями, кабинетами</t>
  </si>
  <si>
    <t>Число социально-
оздоровительных центров</t>
  </si>
  <si>
    <t>Численность обслуженных лиц социально-
оздоровительными центрами</t>
  </si>
  <si>
    <t>Всего, ед.</t>
  </si>
  <si>
    <t>временного проживания, ед.</t>
  </si>
  <si>
    <t>дневного пребывания, ед.</t>
  </si>
  <si>
    <t>прочие, ед</t>
  </si>
  <si>
    <t>временного проживания, чел</t>
  </si>
  <si>
    <t>дневного пребывания, чел</t>
  </si>
  <si>
    <t>прочие, чел</t>
  </si>
  <si>
    <t>из строки 01, ед</t>
  </si>
  <si>
    <t>из строки 01, ед.</t>
  </si>
  <si>
    <t>всего, ед</t>
  </si>
  <si>
    <t>всего, чел.</t>
  </si>
  <si>
    <t>ед.</t>
  </si>
  <si>
    <t>Апанасенковский</t>
  </si>
  <si>
    <t>*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</si>
  <si>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</si>
  <si>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Приложение 6 651-н за первое полугодие 2022 года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</si>
  <si>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</si>
  <si>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граждане пожилого возраста (женщины старше 55 лет, мужчины старше 60 лет) и инвалиды, состоящие на социальном обслуживании на дому в центре соцобслуживания</t>
  </si>
  <si>
    <t>одинокие и одиноко проживающие граждане пожилого возраста и инвалиды, нуждающиеся в постоянной или временной помощи в связи с частичной или полной утратой возможности самостоятельно удовлетворять свои основные жизненные потребности вследствие ограничения способности к самообслуживанию и (или) передвижению, проживающие в населенных пунктах Ставропольского края, не охваченных социальных услуг в форме социального обслуживания на дому, в которых отсутствуют аптечные организации</t>
  </si>
  <si>
    <t>одинокие и одиноко проживающие граждане пожилого возраста и инвалиды, нуждающиеся в постоянной или временной помощи в связи с частичной или полной утратой возможности самостоятельно удовлетворять свои основные жизненные потребности вследствие ограничения способности к самообслуживанию и (или) передвижению, проживающие в населенных пунктах Ставропольского края, не охваченных предоставлением социальных услуг в форме социального обслуживания на дому, в которых отсутствуют аптечные организации и структурные подразделения медицинских организаций, имеющие право на осуществление розничной продажи лекарственных препаратов</t>
  </si>
  <si>
    <t>одинокие инвалиды и участники Великой Отечественной войны, вдовы умерших (погибших) инвалидов и участников Великой Отечественной войны, не являющиеся получателями социальных услуг центра соцобслуживания и проживающие в населенных пунктах Ставропольского края, охваченных предоставлением социальных услуг в форме социального обслуживания на дому</t>
  </si>
  <si>
    <t>одиноко проживающие ветераны ВОВ, не являющиеся получателями социальных услуг центра соцобслуживания и проживающие в населенных пунктах Ставропольского края, охваченных предоставлением социальных услуг в форме социального обслуживания на дому, чьи родственники проживают за пределами муниципального района или городского округа Ставропольского края</t>
  </si>
  <si>
    <t>граждане пожилого возраста и инвалиды, не являющиеся получателями социальных услуг центра соцобслуживания и проживающие в населенных пунктах Ставропольского края, охваченных предоставлением социальных услуг в форме социального обслуживания на дому</t>
  </si>
  <si>
    <t>инвалиды и участники ВОВ</t>
  </si>
  <si>
    <t>инвалиды</t>
  </si>
  <si>
    <t>вдовы участников ВОВ</t>
  </si>
  <si>
    <t>пенсионеры</t>
  </si>
  <si>
    <t>@</t>
  </si>
  <si>
    <t>состоящие на постоянном социальном обслуживании на дому</t>
  </si>
  <si>
    <t>состоящие на социальном обслуживании на дому по разовым обращениям</t>
  </si>
  <si>
    <t>не состоящие на социальном обслуживании на дому</t>
  </si>
  <si>
    <t>Приложение 6 651-н за первое полугодие 2021 года</t>
  </si>
  <si>
    <t>Воспользовались услугой по доставке лекарств на дом</t>
  </si>
  <si>
    <t>Директор</t>
  </si>
  <si>
    <t>С.Е. Яскевич</t>
  </si>
  <si>
    <t>Морозова Ирина Владимировна</t>
  </si>
  <si>
    <t>8(87951) 2-50-94</t>
  </si>
  <si>
    <t>Приложение 5 651-н за первое полугодие 2021 года</t>
  </si>
  <si>
    <t>Обстоятельства, в связи с которыми граждане признаны наждающимися в соц. обслуж.</t>
  </si>
  <si>
    <t>Обстоятельства, в связи с которыми граждане признаны нуждающимися в соц. обслуж.                                                        ГБУСО " Благодарненский ЦСОН" за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</si>
</sst>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1"/>
      <color theme="1"/>
      <name val="Arial"/>
    </font>
    <font>
      <b/>
      <sz val="10"/>
      <color rgb="FF000000"/>
      <name val="Arial"/>
      <scheme val="minor"/>
    </font>
    <font>
      <sz val="10"/>
      <color theme="1"/>
      <name val="Arial"/>
    </font>
    <font>
      <sz val="10"/>
      <color rgb="FFFF0000"/>
      <name val="Arial"/>
      <scheme val="minor"/>
    </font>
    <font>
      <sz val="12"/>
      <color theme="1"/>
      <name val="Arial"/>
    </font>
    <font>
      <b/>
      <sz val="10"/>
      <color theme="1"/>
      <name val="Arial"/>
    </font>
    <font>
      <sz val="11"/>
      <color theme="1"/>
      <name val="&quot;Times New Roman&quot;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theme="0"/>
        <bgColor theme="0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E6B8AF"/>
        <bgColor rgb="FFE6B8AF"/>
      </patternFill>
    </fill>
    <fill>
      <patternFill patternType="solid">
        <fgColor rgb="FFD5A6BD"/>
        <bgColor rgb="FFD5A6BD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0" fillId="0" borderId="2" xfId="0" applyFont="1" applyBorder="1" applyAlignment="1">
      <alignment horizontal="center" vertical="center" wrapText="1"/>
    </xf>
    <xf numFmtId="0" fontId="2" fillId="4" borderId="0" xfId="0" applyFont="1" applyFill="1"/>
    <xf numFmtId="0" fontId="0" fillId="3" borderId="2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5" borderId="2" xfId="0" applyFont="1" applyFill="1" applyBorder="1" applyAlignment="1">
      <alignment horizontal="right"/>
    </xf>
    <xf numFmtId="0" fontId="2" fillId="0" borderId="2" xfId="0" applyFont="1" applyBorder="1" applyAlignment="1"/>
    <xf numFmtId="0" fontId="4" fillId="0" borderId="2" xfId="0" applyFont="1" applyBorder="1" applyAlignment="1"/>
    <xf numFmtId="0" fontId="2" fillId="4" borderId="2" xfId="0" applyFont="1" applyFill="1" applyBorder="1" applyAlignment="1"/>
    <xf numFmtId="0" fontId="2" fillId="0" borderId="0" xfId="0" applyFont="1" applyAlignment="1"/>
    <xf numFmtId="0" fontId="2" fillId="0" borderId="2" xfId="0" applyFont="1" applyBorder="1"/>
    <xf numFmtId="0" fontId="5" fillId="0" borderId="2" xfId="0" applyFont="1" applyBorder="1" applyAlignment="1"/>
    <xf numFmtId="0" fontId="3" fillId="2" borderId="2" xfId="0" applyFont="1" applyFill="1" applyBorder="1" applyAlignment="1"/>
    <xf numFmtId="0" fontId="6" fillId="6" borderId="2" xfId="0" applyFont="1" applyFill="1" applyBorder="1" applyAlignment="1"/>
    <xf numFmtId="0" fontId="2" fillId="6" borderId="2" xfId="0" applyFont="1" applyFill="1" applyBorder="1"/>
    <xf numFmtId="0" fontId="2" fillId="7" borderId="2" xfId="0" applyFont="1" applyFill="1" applyBorder="1" applyAlignment="1"/>
    <xf numFmtId="0" fontId="2" fillId="0" borderId="2" xfId="0" applyFont="1" applyBorder="1"/>
    <xf numFmtId="0" fontId="2" fillId="8" borderId="2" xfId="0" applyFont="1" applyFill="1" applyBorder="1" applyAlignment="1"/>
    <xf numFmtId="0" fontId="0" fillId="0" borderId="2" xfId="0" applyFont="1" applyBorder="1" applyAlignment="1">
      <alignment horizontal="left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/>
    <xf numFmtId="0" fontId="2" fillId="2" borderId="2" xfId="0" applyFont="1" applyFill="1" applyBorder="1" applyAlignment="1"/>
    <xf numFmtId="0" fontId="3" fillId="5" borderId="6" xfId="0" applyFont="1" applyFill="1" applyBorder="1" applyAlignment="1">
      <alignment horizontal="right"/>
    </xf>
    <xf numFmtId="0" fontId="3" fillId="5" borderId="6" xfId="0" applyFont="1" applyFill="1" applyBorder="1" applyAlignment="1"/>
    <xf numFmtId="0" fontId="2" fillId="3" borderId="2" xfId="0" applyFont="1" applyFill="1" applyBorder="1" applyAlignment="1"/>
    <xf numFmtId="0" fontId="2" fillId="5" borderId="0" xfId="0" applyFont="1" applyFill="1" applyAlignment="1"/>
    <xf numFmtId="0" fontId="2" fillId="9" borderId="0" xfId="0" applyFont="1" applyFill="1" applyAlignment="1"/>
    <xf numFmtId="0" fontId="2" fillId="9" borderId="0" xfId="0" applyFont="1" applyFill="1"/>
    <xf numFmtId="0" fontId="0" fillId="0" borderId="5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3" borderId="2" xfId="0" applyFont="1" applyFill="1" applyBorder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4" borderId="2" xfId="0" applyFont="1" applyFill="1" applyBorder="1" applyAlignment="1"/>
    <xf numFmtId="0" fontId="3" fillId="0" borderId="2" xfId="0" applyFont="1" applyBorder="1" applyAlignment="1"/>
    <xf numFmtId="0" fontId="2" fillId="2" borderId="0" xfId="0" applyFont="1" applyFill="1"/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right"/>
    </xf>
    <xf numFmtId="0" fontId="2" fillId="6" borderId="2" xfId="0" applyFont="1" applyFill="1" applyBorder="1" applyAlignment="1"/>
    <xf numFmtId="0" fontId="10" fillId="0" borderId="2" xfId="0" applyFont="1" applyBorder="1" applyAlignment="1"/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3" fillId="5" borderId="6" xfId="0" applyFont="1" applyFill="1" applyBorder="1" applyAlignment="1">
      <alignment horizontal="right"/>
    </xf>
    <xf numFmtId="0" fontId="7" fillId="5" borderId="6" xfId="0" applyFont="1" applyFill="1" applyBorder="1" applyAlignment="1">
      <alignment horizontal="right"/>
    </xf>
    <xf numFmtId="0" fontId="2" fillId="0" borderId="0" xfId="0" applyFont="1" applyAlignment="1"/>
    <xf numFmtId="0" fontId="13" fillId="10" borderId="2" xfId="0" applyFont="1" applyFill="1" applyBorder="1" applyAlignment="1">
      <alignment vertical="top" wrapText="1"/>
    </xf>
    <xf numFmtId="0" fontId="2" fillId="11" borderId="2" xfId="0" applyFont="1" applyFill="1" applyBorder="1" applyAlignment="1"/>
    <xf numFmtId="0" fontId="4" fillId="11" borderId="2" xfId="0" applyFont="1" applyFill="1" applyBorder="1" applyAlignment="1"/>
    <xf numFmtId="0" fontId="3" fillId="12" borderId="2" xfId="0" applyFont="1" applyFill="1" applyBorder="1" applyAlignment="1"/>
    <xf numFmtId="0" fontId="2" fillId="10" borderId="2" xfId="0" applyFont="1" applyFill="1" applyBorder="1" applyAlignment="1"/>
    <xf numFmtId="0" fontId="5" fillId="8" borderId="2" xfId="0" applyFont="1" applyFill="1" applyBorder="1"/>
    <xf numFmtId="0" fontId="2" fillId="13" borderId="2" xfId="0" applyFont="1" applyFill="1" applyBorder="1" applyAlignment="1"/>
    <xf numFmtId="0" fontId="3" fillId="14" borderId="2" xfId="0" applyFont="1" applyFill="1" applyBorder="1" applyAlignment="1"/>
    <xf numFmtId="0" fontId="3" fillId="15" borderId="2" xfId="0" applyFont="1" applyFill="1" applyBorder="1" applyAlignment="1"/>
    <xf numFmtId="0" fontId="2" fillId="11" borderId="2" xfId="0" applyFont="1" applyFill="1" applyBorder="1"/>
    <xf numFmtId="0" fontId="2" fillId="11" borderId="2" xfId="0" applyFont="1" applyFill="1" applyBorder="1"/>
    <xf numFmtId="0" fontId="3" fillId="16" borderId="2" xfId="0" applyFont="1" applyFill="1" applyBorder="1" applyAlignment="1"/>
    <xf numFmtId="0" fontId="2" fillId="3" borderId="0" xfId="0" applyFont="1" applyFill="1" applyAlignment="1"/>
    <xf numFmtId="0" fontId="3" fillId="7" borderId="2" xfId="0" applyFont="1" applyFill="1" applyBorder="1" applyAlignment="1"/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0" fillId="0" borderId="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8" fillId="0" borderId="8" xfId="0" applyFont="1" applyBorder="1" applyAlignment="1"/>
    <xf numFmtId="0" fontId="1" fillId="0" borderId="8" xfId="0" applyFont="1" applyBorder="1"/>
    <xf numFmtId="0" fontId="2" fillId="0" borderId="1" xfId="0" applyFont="1" applyBorder="1" applyAlignment="1">
      <alignment vertical="center" wrapText="1"/>
    </xf>
    <xf numFmtId="0" fontId="1" fillId="0" borderId="10" xfId="0" applyFont="1" applyBorder="1"/>
    <xf numFmtId="0" fontId="1" fillId="0" borderId="6" xfId="0" applyFont="1" applyBorder="1"/>
    <xf numFmtId="0" fontId="8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3" fillId="10" borderId="3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2" fillId="6" borderId="0" xfId="0" applyFont="1" applyFill="1" applyAlignment="1">
      <alignment vertical="center"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:J1"/>
    </sheetView>
  </sheetViews>
  <sheetFormatPr defaultColWidth="12.5703125" defaultRowHeight="15.75" customHeight="1"/>
  <cols>
    <col min="7" max="7" width="13.28515625" customWidth="1"/>
    <col min="9" max="9" width="13.85546875" customWidth="1"/>
    <col min="10" max="10" width="14.42578125" customWidth="1"/>
  </cols>
  <sheetData>
    <row r="1" spans="1:13" ht="37.5" customHeight="1">
      <c r="A1" s="70" t="s">
        <v>0</v>
      </c>
      <c r="B1" s="1"/>
      <c r="C1" s="72" t="s">
        <v>123</v>
      </c>
      <c r="D1" s="73"/>
      <c r="E1" s="73"/>
      <c r="F1" s="73"/>
      <c r="G1" s="73"/>
      <c r="H1" s="73"/>
      <c r="I1" s="73"/>
      <c r="J1" s="74"/>
      <c r="K1" s="75" t="s">
        <v>2</v>
      </c>
    </row>
    <row r="2" spans="1:13" ht="126" customHeight="1">
      <c r="A2" s="71"/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76"/>
      <c r="L2" s="69"/>
      <c r="M2" s="2"/>
    </row>
    <row r="3" spans="1:13" ht="12.75">
      <c r="A3" s="3" t="s">
        <v>12</v>
      </c>
      <c r="B3" s="1"/>
      <c r="C3" s="1" t="s">
        <v>12</v>
      </c>
      <c r="D3" s="1" t="s">
        <v>12</v>
      </c>
      <c r="E3" s="1" t="s">
        <v>12</v>
      </c>
      <c r="F3" s="1" t="s">
        <v>12</v>
      </c>
      <c r="G3" s="1" t="s">
        <v>12</v>
      </c>
      <c r="H3" s="1" t="s">
        <v>12</v>
      </c>
      <c r="I3" s="1" t="s">
        <v>12</v>
      </c>
      <c r="J3" s="1" t="s">
        <v>12</v>
      </c>
      <c r="K3" s="4" t="s">
        <v>12</v>
      </c>
    </row>
    <row r="4" spans="1:13" ht="48.75" customHeight="1">
      <c r="A4" s="6">
        <f t="shared" ref="A4" si="0">C4+D4+E4+F4+G4+H4+I4+J4</f>
        <v>9705</v>
      </c>
      <c r="B4" s="7">
        <f t="shared" ref="B4" si="1">C4+D4+E4+F4+G4+H4+I4+J4</f>
        <v>9705</v>
      </c>
      <c r="C4" s="7">
        <v>8823</v>
      </c>
      <c r="D4" s="7">
        <v>46</v>
      </c>
      <c r="E4" s="7">
        <v>45</v>
      </c>
      <c r="F4" s="7">
        <v>0</v>
      </c>
      <c r="G4" s="7">
        <v>0</v>
      </c>
      <c r="H4" s="7">
        <v>3</v>
      </c>
      <c r="I4" s="7">
        <v>638</v>
      </c>
      <c r="J4" s="7">
        <v>150</v>
      </c>
      <c r="K4" s="7">
        <v>1332</v>
      </c>
    </row>
  </sheetData>
  <mergeCells count="3">
    <mergeCell ref="A1:A2"/>
    <mergeCell ref="C1:J1"/>
    <mergeCell ref="K1:K2"/>
  </mergeCells>
  <printOptions horizontalCentered="1" gridLines="1"/>
  <pageMargins left="0.7" right="0.7" top="0.75" bottom="0.75" header="0" footer="0"/>
  <pageSetup paperSize="9" scale="7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4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2.5703125" defaultRowHeight="15.75" customHeight="1"/>
  <cols>
    <col min="1" max="1" width="21" customWidth="1"/>
    <col min="2" max="2" width="9.42578125" customWidth="1"/>
    <col min="3" max="3" width="11.42578125" customWidth="1"/>
    <col min="4" max="4" width="11.140625" customWidth="1"/>
    <col min="5" max="5" width="8.28515625" customWidth="1"/>
    <col min="6" max="6" width="11.140625" customWidth="1"/>
    <col min="7" max="7" width="11.7109375" customWidth="1"/>
    <col min="8" max="8" width="8" customWidth="1"/>
    <col min="9" max="9" width="12.28515625" customWidth="1"/>
    <col min="10" max="10" width="9.7109375" customWidth="1"/>
    <col min="11" max="11" width="11" customWidth="1"/>
    <col min="12" max="12" width="13.140625" customWidth="1"/>
    <col min="14" max="14" width="19.42578125" customWidth="1"/>
    <col min="15" max="15" width="20.7109375" customWidth="1"/>
    <col min="16" max="16" width="11.5703125" customWidth="1"/>
    <col min="17" max="17" width="13.42578125" customWidth="1"/>
    <col min="18" max="18" width="17.42578125" customWidth="1"/>
    <col min="19" max="19" width="19" customWidth="1"/>
    <col min="20" max="20" width="16.42578125" customWidth="1"/>
    <col min="21" max="21" width="17.42578125" customWidth="1"/>
  </cols>
  <sheetData>
    <row r="1" spans="1:26">
      <c r="B1" s="77" t="s">
        <v>67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35"/>
      <c r="N1" s="35"/>
      <c r="O1" s="35"/>
      <c r="P1" s="35"/>
      <c r="Q1" s="35"/>
      <c r="R1" s="35"/>
      <c r="S1" s="35"/>
      <c r="T1" s="35"/>
      <c r="U1" s="35"/>
    </row>
    <row r="2" spans="1:26">
      <c r="A2" s="79" t="s">
        <v>68</v>
      </c>
      <c r="B2" s="82" t="s">
        <v>69</v>
      </c>
      <c r="C2" s="83"/>
      <c r="D2" s="83"/>
      <c r="E2" s="84"/>
      <c r="F2" s="82" t="s">
        <v>70</v>
      </c>
      <c r="G2" s="83"/>
      <c r="H2" s="84"/>
      <c r="I2" s="36" t="s">
        <v>71</v>
      </c>
      <c r="J2" s="36" t="s">
        <v>72</v>
      </c>
      <c r="K2" s="36" t="s">
        <v>73</v>
      </c>
      <c r="L2" s="36" t="s">
        <v>74</v>
      </c>
      <c r="M2" s="36" t="s">
        <v>75</v>
      </c>
      <c r="N2" s="37" t="s">
        <v>76</v>
      </c>
      <c r="O2" s="37" t="s">
        <v>77</v>
      </c>
      <c r="P2" s="37" t="s">
        <v>78</v>
      </c>
      <c r="Q2" s="37" t="s">
        <v>79</v>
      </c>
      <c r="R2" s="37" t="s">
        <v>80</v>
      </c>
      <c r="S2" s="37" t="s">
        <v>81</v>
      </c>
      <c r="T2" s="37" t="s">
        <v>82</v>
      </c>
      <c r="U2" s="37" t="s">
        <v>83</v>
      </c>
      <c r="V2" s="38"/>
      <c r="W2" s="38"/>
      <c r="X2" s="38"/>
      <c r="Y2" s="38"/>
      <c r="Z2" s="38"/>
    </row>
    <row r="3" spans="1:26">
      <c r="A3" s="80"/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38"/>
      <c r="W3" s="38"/>
      <c r="X3" s="38"/>
      <c r="Y3" s="38"/>
      <c r="Z3" s="38"/>
    </row>
    <row r="4" spans="1:26">
      <c r="A4" s="81"/>
      <c r="B4" s="1" t="s">
        <v>84</v>
      </c>
      <c r="C4" s="1" t="s">
        <v>85</v>
      </c>
      <c r="D4" s="1" t="s">
        <v>86</v>
      </c>
      <c r="E4" s="1" t="s">
        <v>87</v>
      </c>
      <c r="F4" s="1" t="s">
        <v>88</v>
      </c>
      <c r="G4" s="1" t="s">
        <v>89</v>
      </c>
      <c r="H4" s="1" t="s">
        <v>90</v>
      </c>
      <c r="I4" s="1" t="s">
        <v>91</v>
      </c>
      <c r="J4" s="1" t="s">
        <v>91</v>
      </c>
      <c r="K4" s="1" t="s">
        <v>92</v>
      </c>
      <c r="L4" s="1" t="s">
        <v>93</v>
      </c>
      <c r="M4" s="4" t="s">
        <v>94</v>
      </c>
      <c r="N4" s="4" t="s">
        <v>95</v>
      </c>
      <c r="O4" s="4" t="s">
        <v>94</v>
      </c>
      <c r="P4" s="4" t="s">
        <v>95</v>
      </c>
      <c r="Q4" s="4" t="s">
        <v>12</v>
      </c>
      <c r="R4" s="4" t="s">
        <v>95</v>
      </c>
      <c r="S4" s="4" t="s">
        <v>94</v>
      </c>
      <c r="T4" s="4" t="s">
        <v>95</v>
      </c>
      <c r="U4" s="4" t="s">
        <v>94</v>
      </c>
      <c r="V4" s="38"/>
      <c r="W4" s="38"/>
      <c r="X4" s="38"/>
      <c r="Y4" s="38"/>
      <c r="Z4" s="38"/>
    </row>
    <row r="5" spans="1:26">
      <c r="A5" s="39" t="s">
        <v>13</v>
      </c>
      <c r="B5" s="7">
        <v>1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1</v>
      </c>
      <c r="J5" s="7">
        <v>0</v>
      </c>
      <c r="K5" s="7">
        <v>0</v>
      </c>
      <c r="L5" s="7">
        <v>10</v>
      </c>
      <c r="M5" s="7">
        <v>1272</v>
      </c>
      <c r="N5" s="7">
        <v>2</v>
      </c>
      <c r="O5" s="7">
        <v>163</v>
      </c>
      <c r="P5" s="7">
        <v>1</v>
      </c>
      <c r="Q5" s="7">
        <v>977</v>
      </c>
      <c r="R5" s="7">
        <v>0</v>
      </c>
      <c r="S5" s="7">
        <v>0</v>
      </c>
      <c r="T5" s="7">
        <v>0</v>
      </c>
      <c r="U5" s="7">
        <v>0</v>
      </c>
    </row>
    <row r="6" spans="1:26">
      <c r="A6" s="5" t="s">
        <v>96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9</v>
      </c>
      <c r="M6" s="7">
        <v>1146</v>
      </c>
      <c r="N6" s="7">
        <v>1</v>
      </c>
      <c r="O6" s="7">
        <v>84</v>
      </c>
      <c r="P6" s="7">
        <v>1</v>
      </c>
      <c r="Q6" s="7">
        <v>935</v>
      </c>
      <c r="R6" s="7">
        <v>0</v>
      </c>
      <c r="S6" s="7">
        <v>0</v>
      </c>
      <c r="T6" s="7">
        <v>0</v>
      </c>
      <c r="U6" s="7">
        <v>0</v>
      </c>
    </row>
    <row r="7" spans="1:26">
      <c r="A7" s="65" t="s">
        <v>14</v>
      </c>
      <c r="B7" s="7">
        <v>1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45">
        <v>5</v>
      </c>
      <c r="M7" s="45">
        <v>651</v>
      </c>
      <c r="N7" s="45">
        <v>1</v>
      </c>
      <c r="O7" s="45">
        <v>56</v>
      </c>
      <c r="P7" s="7">
        <v>1</v>
      </c>
      <c r="Q7" s="7">
        <v>783</v>
      </c>
      <c r="R7" s="7">
        <v>0</v>
      </c>
      <c r="S7" s="7">
        <v>0</v>
      </c>
      <c r="T7" s="7">
        <v>0</v>
      </c>
      <c r="U7" s="7">
        <v>0</v>
      </c>
    </row>
    <row r="8" spans="1:26">
      <c r="A8" s="5" t="s">
        <v>15</v>
      </c>
      <c r="B8" s="7">
        <v>1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100</v>
      </c>
      <c r="I8" s="7">
        <v>1</v>
      </c>
      <c r="J8" s="7">
        <v>0</v>
      </c>
      <c r="K8" s="7">
        <v>0</v>
      </c>
      <c r="L8" s="7">
        <v>4</v>
      </c>
      <c r="M8" s="7">
        <v>483</v>
      </c>
      <c r="N8" s="7">
        <v>1</v>
      </c>
      <c r="O8" s="7">
        <v>24</v>
      </c>
      <c r="P8" s="7">
        <v>1</v>
      </c>
      <c r="Q8" s="7">
        <v>720</v>
      </c>
      <c r="R8" s="7">
        <v>0</v>
      </c>
      <c r="S8" s="7">
        <v>0</v>
      </c>
      <c r="T8" s="7">
        <v>0</v>
      </c>
      <c r="U8" s="7">
        <v>0</v>
      </c>
    </row>
    <row r="9" spans="1:26">
      <c r="A9" s="65" t="s">
        <v>16</v>
      </c>
      <c r="B9" s="7">
        <v>1</v>
      </c>
      <c r="C9" s="7">
        <v>0</v>
      </c>
      <c r="D9" s="7">
        <v>1</v>
      </c>
      <c r="E9" s="7">
        <v>0</v>
      </c>
      <c r="F9" s="7">
        <v>0</v>
      </c>
      <c r="G9" s="7">
        <v>90</v>
      </c>
      <c r="H9" s="7">
        <v>0</v>
      </c>
      <c r="I9" s="7">
        <v>0</v>
      </c>
      <c r="J9" s="7">
        <v>0</v>
      </c>
      <c r="K9" s="7">
        <v>0</v>
      </c>
      <c r="L9" s="7">
        <v>7</v>
      </c>
      <c r="M9" s="7">
        <v>1019</v>
      </c>
      <c r="N9" s="7">
        <v>1</v>
      </c>
      <c r="O9" s="7">
        <v>93</v>
      </c>
      <c r="P9" s="7">
        <v>1</v>
      </c>
      <c r="Q9" s="7">
        <v>993</v>
      </c>
      <c r="R9" s="7">
        <v>0</v>
      </c>
      <c r="S9" s="7">
        <v>0</v>
      </c>
      <c r="T9" s="7">
        <v>0</v>
      </c>
      <c r="U9" s="7">
        <v>0</v>
      </c>
    </row>
    <row r="10" spans="1:26">
      <c r="A10" s="5" t="s">
        <v>17</v>
      </c>
      <c r="B10" s="7">
        <v>1</v>
      </c>
      <c r="C10" s="7">
        <v>0</v>
      </c>
      <c r="D10" s="7">
        <v>0</v>
      </c>
      <c r="E10" s="7">
        <v>1</v>
      </c>
      <c r="F10" s="7">
        <v>0</v>
      </c>
      <c r="G10" s="7">
        <v>0</v>
      </c>
      <c r="H10" s="7">
        <v>105</v>
      </c>
      <c r="I10" s="7">
        <v>1</v>
      </c>
      <c r="J10" s="7">
        <v>0</v>
      </c>
      <c r="K10" s="7">
        <v>0</v>
      </c>
      <c r="L10" s="7">
        <v>9</v>
      </c>
      <c r="M10" s="7">
        <v>1264</v>
      </c>
      <c r="N10" s="7">
        <v>0</v>
      </c>
      <c r="O10" s="7">
        <v>0</v>
      </c>
      <c r="P10" s="7">
        <v>1</v>
      </c>
      <c r="Q10" s="7">
        <v>1065</v>
      </c>
      <c r="R10" s="7">
        <v>0</v>
      </c>
      <c r="S10" s="7">
        <v>0</v>
      </c>
      <c r="T10" s="7">
        <v>0</v>
      </c>
      <c r="U10" s="7">
        <v>0</v>
      </c>
    </row>
    <row r="11" spans="1:26">
      <c r="A11" s="5" t="s">
        <v>18</v>
      </c>
      <c r="B11" s="7">
        <v>1</v>
      </c>
      <c r="C11" s="7">
        <v>0</v>
      </c>
      <c r="D11" s="7">
        <v>1</v>
      </c>
      <c r="E11" s="7">
        <v>0</v>
      </c>
      <c r="F11" s="7">
        <v>0</v>
      </c>
      <c r="G11" s="7">
        <v>68</v>
      </c>
      <c r="H11" s="7">
        <v>0</v>
      </c>
      <c r="I11" s="7">
        <v>1</v>
      </c>
      <c r="J11" s="7">
        <v>0</v>
      </c>
      <c r="K11" s="7">
        <v>0</v>
      </c>
      <c r="L11" s="7">
        <v>14</v>
      </c>
      <c r="M11" s="7">
        <v>1324</v>
      </c>
      <c r="N11" s="7">
        <v>0</v>
      </c>
      <c r="O11" s="7">
        <v>0</v>
      </c>
      <c r="P11" s="7">
        <v>1</v>
      </c>
      <c r="Q11" s="16">
        <v>1643</v>
      </c>
      <c r="R11" s="7">
        <v>0</v>
      </c>
      <c r="S11" s="7">
        <v>0</v>
      </c>
      <c r="T11" s="7">
        <v>0</v>
      </c>
      <c r="U11" s="7">
        <v>0</v>
      </c>
      <c r="V11" s="10">
        <v>1654</v>
      </c>
    </row>
    <row r="12" spans="1:26">
      <c r="A12" s="5" t="s">
        <v>19</v>
      </c>
      <c r="B12" s="7">
        <v>1</v>
      </c>
      <c r="C12" s="7">
        <v>1</v>
      </c>
      <c r="D12" s="7">
        <v>0</v>
      </c>
      <c r="E12" s="7">
        <v>2</v>
      </c>
      <c r="F12" s="7">
        <v>25</v>
      </c>
      <c r="G12" s="17"/>
      <c r="H12" s="7">
        <v>182</v>
      </c>
      <c r="I12" s="17"/>
      <c r="J12" s="17"/>
      <c r="K12" s="17"/>
      <c r="L12" s="7">
        <v>12</v>
      </c>
      <c r="M12" s="7">
        <v>1240</v>
      </c>
      <c r="N12" s="7">
        <v>2</v>
      </c>
      <c r="O12" s="7">
        <v>144</v>
      </c>
      <c r="P12" s="7">
        <v>1</v>
      </c>
      <c r="Q12" s="7">
        <v>1630</v>
      </c>
      <c r="R12" s="7">
        <v>0</v>
      </c>
      <c r="S12" s="7">
        <v>0</v>
      </c>
      <c r="T12" s="7">
        <v>0</v>
      </c>
      <c r="U12" s="7">
        <v>0</v>
      </c>
    </row>
    <row r="13" spans="1:26">
      <c r="A13" s="13" t="s">
        <v>20</v>
      </c>
      <c r="B13" s="22">
        <v>1</v>
      </c>
      <c r="C13" s="22">
        <v>0</v>
      </c>
      <c r="D13" s="22">
        <v>0</v>
      </c>
      <c r="E13" s="22">
        <v>1</v>
      </c>
      <c r="F13" s="22">
        <v>0</v>
      </c>
      <c r="G13" s="22">
        <v>0</v>
      </c>
      <c r="H13" s="22">
        <v>2191</v>
      </c>
      <c r="I13" s="22">
        <v>0</v>
      </c>
      <c r="J13" s="22">
        <v>0</v>
      </c>
      <c r="K13" s="22">
        <v>0</v>
      </c>
      <c r="L13" s="22">
        <v>14</v>
      </c>
      <c r="M13" s="22">
        <v>1683</v>
      </c>
      <c r="N13" s="22">
        <v>1</v>
      </c>
      <c r="O13" s="22">
        <v>65</v>
      </c>
      <c r="P13" s="22">
        <v>1</v>
      </c>
      <c r="Q13" s="22">
        <v>1099</v>
      </c>
      <c r="R13" s="22">
        <v>0</v>
      </c>
      <c r="S13" s="22">
        <v>0</v>
      </c>
      <c r="T13" s="22">
        <v>0</v>
      </c>
      <c r="U13" s="22">
        <v>0</v>
      </c>
      <c r="V13" s="41"/>
      <c r="W13" s="41"/>
      <c r="X13" s="41"/>
      <c r="Y13" s="41"/>
      <c r="Z13" s="41"/>
    </row>
    <row r="14" spans="1:26">
      <c r="A14" s="5" t="s">
        <v>21</v>
      </c>
      <c r="B14" s="7">
        <v>1</v>
      </c>
      <c r="C14" s="7">
        <v>0</v>
      </c>
      <c r="D14" s="7">
        <v>1</v>
      </c>
      <c r="E14" s="7">
        <v>0</v>
      </c>
      <c r="F14" s="7">
        <v>0</v>
      </c>
      <c r="G14" s="7">
        <v>72</v>
      </c>
      <c r="H14" s="7">
        <v>0</v>
      </c>
      <c r="I14" s="7">
        <v>0</v>
      </c>
      <c r="J14" s="7">
        <v>0</v>
      </c>
      <c r="K14" s="7">
        <v>0</v>
      </c>
      <c r="L14" s="7">
        <v>8</v>
      </c>
      <c r="M14" s="7">
        <v>1464</v>
      </c>
      <c r="N14" s="7">
        <v>1</v>
      </c>
      <c r="O14" s="7">
        <v>50</v>
      </c>
      <c r="P14" s="7">
        <v>1</v>
      </c>
      <c r="Q14" s="7">
        <v>1375</v>
      </c>
      <c r="R14" s="7">
        <v>0</v>
      </c>
      <c r="S14" s="7">
        <v>0</v>
      </c>
      <c r="T14" s="7">
        <v>0</v>
      </c>
      <c r="U14" s="7">
        <v>0</v>
      </c>
    </row>
    <row r="15" spans="1:26">
      <c r="A15" s="65" t="s">
        <v>22</v>
      </c>
      <c r="B15" s="7">
        <v>1</v>
      </c>
      <c r="C15" s="7">
        <v>0</v>
      </c>
      <c r="D15" s="7">
        <v>0</v>
      </c>
      <c r="E15" s="7">
        <v>2</v>
      </c>
      <c r="F15" s="7">
        <v>0</v>
      </c>
      <c r="G15" s="7">
        <v>0</v>
      </c>
      <c r="H15" s="7">
        <v>254</v>
      </c>
      <c r="I15" s="7">
        <v>0</v>
      </c>
      <c r="J15" s="7">
        <v>0</v>
      </c>
      <c r="K15" s="7">
        <v>0</v>
      </c>
      <c r="L15" s="7">
        <v>7</v>
      </c>
      <c r="M15" s="7">
        <v>855</v>
      </c>
      <c r="N15" s="7">
        <v>2</v>
      </c>
      <c r="O15" s="7">
        <v>95</v>
      </c>
      <c r="P15" s="7">
        <v>1</v>
      </c>
      <c r="Q15" s="7">
        <v>1403</v>
      </c>
      <c r="R15" s="7">
        <v>0</v>
      </c>
      <c r="S15" s="7">
        <v>0</v>
      </c>
      <c r="T15" s="7">
        <v>0</v>
      </c>
      <c r="U15" s="7">
        <v>0</v>
      </c>
    </row>
    <row r="16" spans="1:26">
      <c r="A16" s="39" t="s">
        <v>23</v>
      </c>
      <c r="B16" s="7">
        <v>1</v>
      </c>
      <c r="C16" s="7">
        <v>0</v>
      </c>
      <c r="D16" s="7">
        <v>1</v>
      </c>
      <c r="E16" s="7">
        <v>0</v>
      </c>
      <c r="F16" s="7">
        <v>0</v>
      </c>
      <c r="G16" s="7">
        <v>42</v>
      </c>
      <c r="H16" s="7">
        <v>0</v>
      </c>
      <c r="I16" s="7">
        <v>1</v>
      </c>
      <c r="J16" s="7">
        <v>0</v>
      </c>
      <c r="K16" s="7">
        <v>0</v>
      </c>
      <c r="L16" s="7">
        <v>14</v>
      </c>
      <c r="M16" s="7">
        <v>1123</v>
      </c>
      <c r="N16" s="7">
        <v>3</v>
      </c>
      <c r="O16" s="7">
        <v>112</v>
      </c>
      <c r="P16" s="7">
        <v>1</v>
      </c>
      <c r="Q16" s="7">
        <v>1632</v>
      </c>
      <c r="R16" s="7">
        <v>0</v>
      </c>
      <c r="S16" s="7">
        <v>0</v>
      </c>
      <c r="T16" s="7">
        <v>0</v>
      </c>
      <c r="U16" s="7">
        <v>0</v>
      </c>
    </row>
    <row r="17" spans="1:22">
      <c r="A17" s="65" t="s">
        <v>24</v>
      </c>
      <c r="B17" s="7">
        <v>1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121</v>
      </c>
      <c r="I17" s="7">
        <v>1</v>
      </c>
      <c r="J17" s="7">
        <v>0</v>
      </c>
      <c r="K17" s="7">
        <v>0</v>
      </c>
      <c r="L17" s="7">
        <v>12</v>
      </c>
      <c r="M17" s="7">
        <v>1162</v>
      </c>
      <c r="N17" s="7">
        <v>1</v>
      </c>
      <c r="O17" s="7">
        <v>104</v>
      </c>
      <c r="P17" s="7">
        <v>1</v>
      </c>
      <c r="Q17" s="16">
        <v>1554</v>
      </c>
      <c r="R17" s="7">
        <v>0</v>
      </c>
      <c r="S17" s="7">
        <v>0</v>
      </c>
      <c r="T17" s="7">
        <v>0</v>
      </c>
      <c r="U17" s="7">
        <v>0</v>
      </c>
      <c r="V17" s="10">
        <v>3764</v>
      </c>
    </row>
    <row r="18" spans="1:22">
      <c r="A18" s="5" t="s">
        <v>25</v>
      </c>
      <c r="B18" s="7">
        <v>1</v>
      </c>
      <c r="C18" s="7">
        <v>0</v>
      </c>
      <c r="D18" s="7">
        <v>0</v>
      </c>
      <c r="E18" s="7">
        <v>1</v>
      </c>
      <c r="F18" s="7">
        <v>0</v>
      </c>
      <c r="G18" s="7">
        <v>0</v>
      </c>
      <c r="H18" s="7">
        <v>38</v>
      </c>
      <c r="I18" s="7">
        <v>0</v>
      </c>
      <c r="J18" s="7">
        <v>0</v>
      </c>
      <c r="K18" s="7">
        <v>0</v>
      </c>
      <c r="L18" s="7">
        <v>9</v>
      </c>
      <c r="M18" s="7">
        <v>1057</v>
      </c>
      <c r="N18" s="7">
        <v>2</v>
      </c>
      <c r="O18" s="7">
        <v>221</v>
      </c>
      <c r="P18" s="7">
        <v>1</v>
      </c>
      <c r="Q18" s="7">
        <v>621</v>
      </c>
      <c r="R18" s="7">
        <v>0</v>
      </c>
      <c r="S18" s="7">
        <v>0</v>
      </c>
      <c r="T18" s="7">
        <v>0</v>
      </c>
      <c r="U18" s="7">
        <v>0</v>
      </c>
    </row>
    <row r="19" spans="1:22">
      <c r="A19" s="5" t="s">
        <v>26</v>
      </c>
      <c r="B19" s="7">
        <v>1</v>
      </c>
      <c r="C19" s="7">
        <v>0</v>
      </c>
      <c r="D19" s="7">
        <v>1</v>
      </c>
      <c r="E19" s="7">
        <v>0</v>
      </c>
      <c r="F19" s="7">
        <v>0</v>
      </c>
      <c r="G19" s="7">
        <v>53</v>
      </c>
      <c r="H19" s="7">
        <v>0</v>
      </c>
      <c r="I19" s="7">
        <v>1</v>
      </c>
      <c r="J19" s="7">
        <v>0</v>
      </c>
      <c r="K19" s="7">
        <v>0</v>
      </c>
      <c r="L19" s="7">
        <v>6</v>
      </c>
      <c r="M19" s="7">
        <v>769</v>
      </c>
      <c r="N19" s="7">
        <v>1</v>
      </c>
      <c r="O19" s="7">
        <v>51</v>
      </c>
      <c r="P19" s="7">
        <v>1</v>
      </c>
      <c r="Q19" s="7">
        <v>852</v>
      </c>
      <c r="R19" s="7">
        <v>0</v>
      </c>
      <c r="S19" s="7">
        <v>0</v>
      </c>
      <c r="T19" s="7">
        <v>0</v>
      </c>
      <c r="U19" s="7">
        <v>0</v>
      </c>
    </row>
    <row r="20" spans="1:22">
      <c r="A20" s="65" t="s">
        <v>27</v>
      </c>
      <c r="B20" s="7">
        <v>1</v>
      </c>
      <c r="C20" s="7">
        <v>1</v>
      </c>
      <c r="D20" s="7">
        <v>0</v>
      </c>
      <c r="E20" s="7">
        <v>1</v>
      </c>
      <c r="F20" s="7">
        <v>18</v>
      </c>
      <c r="G20" s="7">
        <v>0</v>
      </c>
      <c r="H20" s="7">
        <v>195</v>
      </c>
      <c r="I20" s="7">
        <v>0</v>
      </c>
      <c r="J20" s="7">
        <v>0</v>
      </c>
      <c r="K20" s="7">
        <v>0</v>
      </c>
      <c r="L20" s="7">
        <v>10</v>
      </c>
      <c r="M20" s="7">
        <v>1435</v>
      </c>
      <c r="N20" s="7">
        <v>2</v>
      </c>
      <c r="O20" s="7">
        <v>173</v>
      </c>
      <c r="P20" s="7">
        <v>1</v>
      </c>
      <c r="Q20" s="16" t="s">
        <v>65</v>
      </c>
      <c r="R20" s="7">
        <v>0</v>
      </c>
      <c r="S20" s="7">
        <v>0</v>
      </c>
      <c r="T20" s="7">
        <v>0</v>
      </c>
      <c r="U20" s="7">
        <v>0</v>
      </c>
      <c r="V20" s="10">
        <v>2275</v>
      </c>
    </row>
    <row r="21" spans="1:22">
      <c r="A21" s="5" t="s">
        <v>28</v>
      </c>
      <c r="B21" s="7">
        <v>1</v>
      </c>
      <c r="C21" s="7">
        <v>0</v>
      </c>
      <c r="D21" s="7">
        <v>2</v>
      </c>
      <c r="E21" s="7">
        <v>0</v>
      </c>
      <c r="F21" s="7">
        <v>0</v>
      </c>
      <c r="G21" s="7">
        <v>243</v>
      </c>
      <c r="H21" s="7">
        <v>0</v>
      </c>
      <c r="I21" s="7">
        <v>1</v>
      </c>
      <c r="J21" s="7">
        <v>0</v>
      </c>
      <c r="K21" s="7">
        <v>0</v>
      </c>
      <c r="L21" s="7">
        <v>10</v>
      </c>
      <c r="M21" s="7">
        <v>1056</v>
      </c>
      <c r="N21" s="7">
        <v>1</v>
      </c>
      <c r="O21" s="7">
        <v>112</v>
      </c>
      <c r="P21" s="7">
        <v>1</v>
      </c>
      <c r="Q21" s="7">
        <v>2004</v>
      </c>
      <c r="R21" s="7">
        <v>0</v>
      </c>
      <c r="S21" s="7">
        <v>0</v>
      </c>
      <c r="T21" s="7">
        <v>0</v>
      </c>
      <c r="U21" s="7">
        <v>0</v>
      </c>
    </row>
    <row r="22" spans="1:22">
      <c r="A22" s="5" t="s">
        <v>29</v>
      </c>
      <c r="B22" s="7">
        <v>1</v>
      </c>
      <c r="C22" s="7">
        <v>0</v>
      </c>
      <c r="D22" s="7">
        <v>0</v>
      </c>
      <c r="E22" s="7">
        <v>1</v>
      </c>
      <c r="F22" s="7">
        <v>0</v>
      </c>
      <c r="G22" s="7">
        <v>0</v>
      </c>
      <c r="H22" s="7">
        <v>70</v>
      </c>
      <c r="I22" s="7">
        <v>1</v>
      </c>
      <c r="J22" s="7">
        <v>0</v>
      </c>
      <c r="K22" s="7">
        <v>0</v>
      </c>
      <c r="L22" s="7">
        <v>7</v>
      </c>
      <c r="M22" s="7">
        <v>1071</v>
      </c>
      <c r="N22" s="7">
        <v>2</v>
      </c>
      <c r="O22" s="7">
        <v>221</v>
      </c>
      <c r="P22" s="7">
        <v>1</v>
      </c>
      <c r="Q22" s="7">
        <v>1087</v>
      </c>
      <c r="R22" s="7">
        <v>0</v>
      </c>
      <c r="S22" s="7">
        <v>0</v>
      </c>
      <c r="T22" s="7">
        <v>0</v>
      </c>
      <c r="U22" s="7">
        <v>0</v>
      </c>
    </row>
    <row r="23" spans="1:22">
      <c r="A23" s="65" t="s">
        <v>30</v>
      </c>
      <c r="B23" s="7">
        <v>1</v>
      </c>
      <c r="C23" s="7">
        <v>1</v>
      </c>
      <c r="D23" s="7">
        <v>1</v>
      </c>
      <c r="E23" s="7">
        <v>0</v>
      </c>
      <c r="F23" s="7">
        <v>36</v>
      </c>
      <c r="G23" s="7">
        <v>62</v>
      </c>
      <c r="H23" s="7">
        <v>0</v>
      </c>
      <c r="I23" s="7">
        <v>1</v>
      </c>
      <c r="J23" s="7">
        <v>0</v>
      </c>
      <c r="K23" s="7">
        <v>0</v>
      </c>
      <c r="L23" s="7">
        <v>7</v>
      </c>
      <c r="M23" s="7">
        <v>934</v>
      </c>
      <c r="N23" s="7">
        <v>1</v>
      </c>
      <c r="O23" s="7">
        <v>67</v>
      </c>
      <c r="P23" s="7">
        <v>1</v>
      </c>
      <c r="Q23" s="7">
        <v>1479</v>
      </c>
      <c r="R23" s="7">
        <v>0</v>
      </c>
      <c r="S23" s="7">
        <v>0</v>
      </c>
      <c r="T23" s="7">
        <v>0</v>
      </c>
      <c r="U23" s="7">
        <v>0</v>
      </c>
    </row>
    <row r="24" spans="1:22">
      <c r="A24" s="5" t="s">
        <v>31</v>
      </c>
      <c r="B24" s="7">
        <v>1</v>
      </c>
      <c r="C24" s="7">
        <v>0</v>
      </c>
      <c r="D24" s="7">
        <v>0</v>
      </c>
      <c r="E24" s="7">
        <v>1</v>
      </c>
      <c r="F24" s="7">
        <v>0</v>
      </c>
      <c r="G24" s="7">
        <v>0</v>
      </c>
      <c r="H24" s="7">
        <v>13</v>
      </c>
      <c r="I24" s="7">
        <v>0</v>
      </c>
      <c r="J24" s="7">
        <v>0</v>
      </c>
      <c r="K24" s="7">
        <v>0</v>
      </c>
      <c r="L24" s="7">
        <v>12</v>
      </c>
      <c r="M24" s="7">
        <v>1204</v>
      </c>
      <c r="N24" s="7">
        <v>4</v>
      </c>
      <c r="O24" s="7">
        <v>235</v>
      </c>
      <c r="P24" s="7">
        <v>1</v>
      </c>
      <c r="Q24" s="7">
        <v>1500</v>
      </c>
      <c r="R24" s="7">
        <v>1</v>
      </c>
      <c r="S24" s="7">
        <v>88</v>
      </c>
      <c r="T24" s="7">
        <v>0</v>
      </c>
      <c r="U24" s="7">
        <v>0</v>
      </c>
    </row>
    <row r="25" spans="1:22">
      <c r="A25" s="5" t="s">
        <v>32</v>
      </c>
      <c r="B25" s="7">
        <v>1</v>
      </c>
      <c r="C25" s="7">
        <v>4</v>
      </c>
      <c r="D25" s="7">
        <v>0</v>
      </c>
      <c r="E25" s="7">
        <v>2</v>
      </c>
      <c r="F25" s="7">
        <v>88</v>
      </c>
      <c r="G25" s="7">
        <v>0</v>
      </c>
      <c r="H25" s="7">
        <v>519</v>
      </c>
      <c r="I25" s="7">
        <v>1</v>
      </c>
      <c r="J25" s="7">
        <v>0</v>
      </c>
      <c r="K25" s="7">
        <v>0</v>
      </c>
      <c r="L25" s="7">
        <v>10</v>
      </c>
      <c r="M25" s="7">
        <v>1008</v>
      </c>
      <c r="N25" s="7">
        <v>3</v>
      </c>
      <c r="O25" s="7">
        <v>149</v>
      </c>
      <c r="P25" s="7">
        <v>2</v>
      </c>
      <c r="Q25" s="7">
        <v>2177</v>
      </c>
      <c r="R25" s="7">
        <v>0</v>
      </c>
      <c r="S25" s="7">
        <v>0</v>
      </c>
      <c r="T25" s="7">
        <v>0</v>
      </c>
      <c r="U25" s="7">
        <v>0</v>
      </c>
    </row>
    <row r="26" spans="1:22">
      <c r="A26" s="5" t="s">
        <v>33</v>
      </c>
      <c r="B26" s="7">
        <v>1</v>
      </c>
      <c r="C26" s="7">
        <v>1</v>
      </c>
      <c r="D26" s="7">
        <v>0</v>
      </c>
      <c r="E26" s="7">
        <v>2</v>
      </c>
      <c r="F26" s="7">
        <v>23</v>
      </c>
      <c r="G26" s="7">
        <v>0</v>
      </c>
      <c r="H26" s="7">
        <v>233</v>
      </c>
      <c r="I26" s="7">
        <v>1</v>
      </c>
      <c r="J26" s="7">
        <v>0</v>
      </c>
      <c r="K26" s="7">
        <v>0</v>
      </c>
      <c r="L26" s="7">
        <v>5</v>
      </c>
      <c r="M26" s="7">
        <v>866</v>
      </c>
      <c r="N26" s="7">
        <v>1</v>
      </c>
      <c r="O26" s="7">
        <v>105</v>
      </c>
      <c r="P26" s="7">
        <v>1</v>
      </c>
      <c r="Q26" s="16">
        <v>1731</v>
      </c>
      <c r="R26" s="7">
        <v>0</v>
      </c>
      <c r="S26" s="7">
        <v>0</v>
      </c>
      <c r="T26" s="7">
        <v>0</v>
      </c>
      <c r="U26" s="7">
        <v>0</v>
      </c>
      <c r="V26" s="10">
        <v>1898</v>
      </c>
    </row>
    <row r="27" spans="1:22">
      <c r="A27" s="5" t="s">
        <v>34</v>
      </c>
      <c r="B27" s="7">
        <v>1</v>
      </c>
      <c r="C27" s="7">
        <v>1</v>
      </c>
      <c r="D27" s="7">
        <v>0</v>
      </c>
      <c r="E27" s="7">
        <v>2</v>
      </c>
      <c r="F27" s="7">
        <v>24</v>
      </c>
      <c r="G27" s="7">
        <v>0</v>
      </c>
      <c r="H27" s="7">
        <v>131</v>
      </c>
      <c r="I27" s="7">
        <v>0</v>
      </c>
      <c r="J27" s="7">
        <v>0</v>
      </c>
      <c r="K27" s="7">
        <v>0</v>
      </c>
      <c r="L27" s="7">
        <v>5</v>
      </c>
      <c r="M27" s="7">
        <v>752</v>
      </c>
      <c r="N27" s="7">
        <v>0</v>
      </c>
      <c r="O27" s="7">
        <v>0</v>
      </c>
      <c r="P27" s="7">
        <v>1</v>
      </c>
      <c r="Q27" s="7">
        <v>949</v>
      </c>
      <c r="R27" s="7">
        <v>0</v>
      </c>
      <c r="S27" s="7">
        <v>0</v>
      </c>
      <c r="T27" s="7">
        <v>0</v>
      </c>
      <c r="U27" s="7">
        <v>0</v>
      </c>
    </row>
    <row r="28" spans="1:22">
      <c r="A28" s="5" t="s">
        <v>35</v>
      </c>
      <c r="B28" s="7">
        <v>1</v>
      </c>
      <c r="C28" s="7">
        <v>0</v>
      </c>
      <c r="D28" s="7">
        <v>0</v>
      </c>
      <c r="E28" s="7">
        <v>1</v>
      </c>
      <c r="F28" s="7">
        <v>0</v>
      </c>
      <c r="G28" s="7">
        <v>0</v>
      </c>
      <c r="H28" s="7">
        <v>110</v>
      </c>
      <c r="I28" s="7">
        <v>1</v>
      </c>
      <c r="J28" s="7">
        <v>0</v>
      </c>
      <c r="K28" s="7">
        <v>0</v>
      </c>
      <c r="L28" s="7">
        <v>7</v>
      </c>
      <c r="M28" s="7">
        <v>938</v>
      </c>
      <c r="N28" s="7">
        <v>1</v>
      </c>
      <c r="O28" s="7">
        <v>68</v>
      </c>
      <c r="P28" s="7">
        <v>1</v>
      </c>
      <c r="Q28" s="7">
        <v>545</v>
      </c>
      <c r="R28" s="7">
        <v>0</v>
      </c>
      <c r="S28" s="7">
        <v>0</v>
      </c>
      <c r="T28" s="7">
        <v>0</v>
      </c>
      <c r="U28" s="7">
        <v>0</v>
      </c>
    </row>
    <row r="29" spans="1:22">
      <c r="A29" s="5" t="s">
        <v>37</v>
      </c>
      <c r="B29" s="7">
        <v>1</v>
      </c>
      <c r="C29" s="7">
        <v>0</v>
      </c>
      <c r="D29" s="7">
        <v>1</v>
      </c>
      <c r="E29" s="7">
        <v>0</v>
      </c>
      <c r="F29" s="7">
        <v>0</v>
      </c>
      <c r="G29" s="7">
        <v>21</v>
      </c>
      <c r="H29" s="7">
        <v>0</v>
      </c>
      <c r="I29" s="7">
        <v>0</v>
      </c>
      <c r="J29" s="7">
        <v>0</v>
      </c>
      <c r="K29" s="7">
        <v>0</v>
      </c>
      <c r="L29" s="7">
        <v>4</v>
      </c>
      <c r="M29" s="7">
        <v>531</v>
      </c>
      <c r="N29" s="7">
        <v>1</v>
      </c>
      <c r="O29" s="7">
        <v>130</v>
      </c>
      <c r="P29" s="7">
        <v>1</v>
      </c>
      <c r="Q29" s="7">
        <v>1150</v>
      </c>
      <c r="R29" s="7">
        <v>0</v>
      </c>
      <c r="S29" s="7">
        <v>0</v>
      </c>
      <c r="T29" s="7">
        <v>0</v>
      </c>
      <c r="U29" s="7">
        <v>0</v>
      </c>
    </row>
    <row r="30" spans="1:22">
      <c r="A30" s="5" t="s">
        <v>38</v>
      </c>
      <c r="B30" s="7">
        <v>1</v>
      </c>
      <c r="C30" s="7">
        <v>0</v>
      </c>
      <c r="D30" s="7">
        <v>0</v>
      </c>
      <c r="E30" s="7">
        <v>1</v>
      </c>
      <c r="F30" s="7">
        <v>0</v>
      </c>
      <c r="G30" s="7">
        <v>0</v>
      </c>
      <c r="H30" s="7">
        <v>353</v>
      </c>
      <c r="I30" s="7">
        <v>1</v>
      </c>
      <c r="J30" s="7">
        <v>0</v>
      </c>
      <c r="K30" s="7">
        <v>0</v>
      </c>
      <c r="L30" s="7">
        <v>14</v>
      </c>
      <c r="M30" s="7">
        <v>1629</v>
      </c>
      <c r="N30" s="7">
        <v>1</v>
      </c>
      <c r="O30" s="7">
        <v>90</v>
      </c>
      <c r="P30" s="7">
        <v>1</v>
      </c>
      <c r="Q30" s="16">
        <v>2331</v>
      </c>
      <c r="R30" s="7">
        <v>0</v>
      </c>
      <c r="S30" s="7">
        <v>0</v>
      </c>
      <c r="T30" s="7">
        <v>0</v>
      </c>
      <c r="U30" s="7">
        <v>0</v>
      </c>
      <c r="V30" s="10">
        <v>1509</v>
      </c>
    </row>
    <row r="31" spans="1:22">
      <c r="A31" s="5" t="s">
        <v>39</v>
      </c>
      <c r="B31" s="7">
        <v>0</v>
      </c>
      <c r="C31" s="7">
        <v>0</v>
      </c>
      <c r="D31" s="7">
        <v>1</v>
      </c>
      <c r="E31" s="7">
        <v>0</v>
      </c>
      <c r="F31" s="7">
        <v>0</v>
      </c>
      <c r="G31" s="7">
        <v>60</v>
      </c>
      <c r="H31" s="7">
        <v>0</v>
      </c>
      <c r="I31" s="7">
        <v>0</v>
      </c>
      <c r="J31" s="7">
        <v>0</v>
      </c>
      <c r="K31" s="7">
        <v>0</v>
      </c>
      <c r="L31" s="7">
        <v>2</v>
      </c>
      <c r="M31" s="7">
        <v>368</v>
      </c>
      <c r="N31" s="7">
        <v>0</v>
      </c>
      <c r="O31" s="7">
        <v>0</v>
      </c>
      <c r="P31" s="7">
        <v>1</v>
      </c>
      <c r="Q31" s="7">
        <v>175</v>
      </c>
      <c r="R31" s="7">
        <v>0</v>
      </c>
      <c r="S31" s="7">
        <v>0</v>
      </c>
      <c r="T31" s="7">
        <v>1</v>
      </c>
      <c r="U31" s="7">
        <v>370</v>
      </c>
    </row>
    <row r="32" spans="1:22">
      <c r="A32" s="5" t="s">
        <v>40</v>
      </c>
      <c r="B32" s="7">
        <v>1</v>
      </c>
      <c r="C32" s="7">
        <v>0</v>
      </c>
      <c r="D32" s="7">
        <v>0</v>
      </c>
      <c r="E32" s="7">
        <v>1</v>
      </c>
      <c r="F32" s="7">
        <v>0</v>
      </c>
      <c r="G32" s="7">
        <v>0</v>
      </c>
      <c r="H32" s="7">
        <v>2069</v>
      </c>
      <c r="I32" s="7">
        <v>1</v>
      </c>
      <c r="J32" s="7">
        <v>0</v>
      </c>
      <c r="K32" s="7">
        <v>0</v>
      </c>
      <c r="L32" s="7">
        <v>3</v>
      </c>
      <c r="M32" s="7">
        <v>382</v>
      </c>
      <c r="N32" s="7">
        <v>2</v>
      </c>
      <c r="O32" s="7">
        <v>123</v>
      </c>
      <c r="P32" s="7">
        <v>1</v>
      </c>
      <c r="Q32" s="7">
        <v>1293</v>
      </c>
      <c r="R32" s="7">
        <v>0</v>
      </c>
      <c r="S32" s="7">
        <v>0</v>
      </c>
      <c r="T32" s="7">
        <v>0</v>
      </c>
      <c r="U32" s="7">
        <v>0</v>
      </c>
    </row>
    <row r="33" spans="1:22">
      <c r="A33" s="5" t="s">
        <v>41</v>
      </c>
      <c r="B33" s="7">
        <v>1</v>
      </c>
      <c r="C33" s="7">
        <v>0</v>
      </c>
      <c r="D33" s="7">
        <v>0</v>
      </c>
      <c r="E33" s="7">
        <v>1</v>
      </c>
      <c r="F33" s="7">
        <v>0</v>
      </c>
      <c r="G33" s="7">
        <v>0</v>
      </c>
      <c r="H33" s="7">
        <v>978</v>
      </c>
      <c r="I33" s="7">
        <v>1</v>
      </c>
      <c r="J33" s="7">
        <v>0</v>
      </c>
      <c r="K33" s="7">
        <v>0</v>
      </c>
      <c r="L33" s="7">
        <v>3</v>
      </c>
      <c r="M33" s="7">
        <v>493</v>
      </c>
      <c r="N33" s="7">
        <v>1</v>
      </c>
      <c r="O33" s="7">
        <v>53</v>
      </c>
      <c r="P33" s="7">
        <v>1</v>
      </c>
      <c r="Q33" s="16">
        <v>2308</v>
      </c>
      <c r="R33" s="7">
        <v>0</v>
      </c>
      <c r="S33" s="7">
        <v>0</v>
      </c>
      <c r="T33" s="7">
        <v>0</v>
      </c>
      <c r="U33" s="7">
        <v>0</v>
      </c>
      <c r="V33" s="10">
        <v>1715</v>
      </c>
    </row>
    <row r="34" spans="1:22">
      <c r="A34" s="5" t="s">
        <v>42</v>
      </c>
      <c r="B34" s="66">
        <v>1</v>
      </c>
      <c r="C34" s="67">
        <v>0</v>
      </c>
      <c r="D34" s="67">
        <v>0</v>
      </c>
      <c r="E34" s="67">
        <v>1</v>
      </c>
      <c r="F34" s="67">
        <v>0</v>
      </c>
      <c r="G34" s="67">
        <v>0</v>
      </c>
      <c r="H34" s="47">
        <v>125</v>
      </c>
      <c r="I34" s="68">
        <v>1</v>
      </c>
      <c r="J34" s="68">
        <v>0</v>
      </c>
      <c r="K34" s="68">
        <v>0</v>
      </c>
      <c r="L34" s="68">
        <v>1</v>
      </c>
      <c r="M34" s="68">
        <v>138</v>
      </c>
      <c r="N34" s="68">
        <v>3</v>
      </c>
      <c r="O34" s="68">
        <v>240</v>
      </c>
      <c r="P34" s="68">
        <v>1</v>
      </c>
      <c r="Q34" s="68">
        <v>1008</v>
      </c>
      <c r="R34" s="68">
        <v>0</v>
      </c>
      <c r="S34" s="68">
        <v>0</v>
      </c>
      <c r="T34" s="47">
        <v>0</v>
      </c>
      <c r="U34" s="47">
        <v>0</v>
      </c>
    </row>
    <row r="35" spans="1:22">
      <c r="A35" s="5" t="s">
        <v>43</v>
      </c>
      <c r="B35" s="7">
        <v>1</v>
      </c>
      <c r="C35" s="7">
        <v>0</v>
      </c>
      <c r="D35" s="7">
        <v>0</v>
      </c>
      <c r="E35" s="7">
        <v>1</v>
      </c>
      <c r="F35" s="7">
        <v>0</v>
      </c>
      <c r="G35" s="7">
        <v>0</v>
      </c>
      <c r="H35" s="7">
        <v>142</v>
      </c>
      <c r="I35" s="7">
        <v>1</v>
      </c>
      <c r="J35" s="7">
        <v>0</v>
      </c>
      <c r="K35" s="7">
        <v>0</v>
      </c>
      <c r="L35" s="7">
        <v>3</v>
      </c>
      <c r="M35" s="7">
        <v>516</v>
      </c>
      <c r="N35" s="7">
        <v>1</v>
      </c>
      <c r="O35" s="7">
        <v>87</v>
      </c>
      <c r="P35" s="7">
        <v>1</v>
      </c>
      <c r="Q35" s="7">
        <v>951</v>
      </c>
      <c r="R35" s="7">
        <v>0</v>
      </c>
      <c r="S35" s="7">
        <v>0</v>
      </c>
      <c r="T35" s="7">
        <v>0</v>
      </c>
      <c r="U35" s="7">
        <v>0</v>
      </c>
    </row>
    <row r="36" spans="1:22">
      <c r="A36" s="65" t="s">
        <v>44</v>
      </c>
      <c r="B36" s="7">
        <v>1</v>
      </c>
      <c r="C36" s="7">
        <v>0</v>
      </c>
      <c r="D36" s="7">
        <v>1</v>
      </c>
      <c r="E36" s="7">
        <v>0</v>
      </c>
      <c r="F36" s="7">
        <v>0</v>
      </c>
      <c r="G36" s="7">
        <v>131</v>
      </c>
      <c r="H36" s="7">
        <v>0</v>
      </c>
      <c r="I36" s="7">
        <v>1</v>
      </c>
      <c r="J36" s="7">
        <v>0</v>
      </c>
      <c r="K36" s="7">
        <v>0</v>
      </c>
      <c r="L36" s="7">
        <v>9</v>
      </c>
      <c r="M36" s="7">
        <v>1262</v>
      </c>
      <c r="N36" s="7">
        <v>0</v>
      </c>
      <c r="O36" s="7">
        <v>0</v>
      </c>
      <c r="P36" s="7">
        <v>1</v>
      </c>
      <c r="Q36" s="7">
        <v>1178</v>
      </c>
      <c r="R36" s="7">
        <v>0</v>
      </c>
      <c r="S36" s="7">
        <v>0</v>
      </c>
      <c r="T36" s="7">
        <v>0</v>
      </c>
      <c r="U36" s="7">
        <v>0</v>
      </c>
    </row>
    <row r="37" spans="1:22">
      <c r="A37" s="13" t="s">
        <v>45</v>
      </c>
      <c r="B37" s="7">
        <v>1</v>
      </c>
      <c r="C37" s="7">
        <v>0</v>
      </c>
      <c r="D37" s="7">
        <v>0</v>
      </c>
      <c r="E37" s="7">
        <v>2</v>
      </c>
      <c r="F37" s="7">
        <v>0</v>
      </c>
      <c r="G37" s="7">
        <v>0</v>
      </c>
      <c r="H37" s="7">
        <v>284</v>
      </c>
      <c r="I37" s="7">
        <v>0</v>
      </c>
      <c r="J37" s="7">
        <v>0</v>
      </c>
      <c r="K37" s="7">
        <v>0</v>
      </c>
      <c r="L37" s="7">
        <v>8</v>
      </c>
      <c r="M37" s="7">
        <v>1507</v>
      </c>
      <c r="N37" s="7">
        <v>1</v>
      </c>
      <c r="O37" s="7">
        <v>115</v>
      </c>
      <c r="P37" s="7">
        <v>1</v>
      </c>
      <c r="Q37" s="7">
        <v>2116</v>
      </c>
      <c r="R37" s="7">
        <v>0</v>
      </c>
      <c r="S37" s="7">
        <v>0</v>
      </c>
      <c r="T37" s="7">
        <v>0</v>
      </c>
      <c r="U37" s="7">
        <v>0</v>
      </c>
    </row>
    <row r="38" spans="1:22">
      <c r="A38" s="5" t="s">
        <v>64</v>
      </c>
      <c r="B38" s="7">
        <v>1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323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</row>
    <row r="39" spans="1:22">
      <c r="A39" s="14" t="s">
        <v>46</v>
      </c>
      <c r="B39" s="15">
        <f t="shared" ref="B39:U39" si="0">SUM(B5:B38)</f>
        <v>32</v>
      </c>
      <c r="C39" s="15">
        <f t="shared" si="0"/>
        <v>9</v>
      </c>
      <c r="D39" s="15">
        <f t="shared" si="0"/>
        <v>11</v>
      </c>
      <c r="E39" s="15">
        <f t="shared" si="0"/>
        <v>26</v>
      </c>
      <c r="F39" s="15">
        <f t="shared" si="0"/>
        <v>214</v>
      </c>
      <c r="G39" s="15">
        <f t="shared" si="0"/>
        <v>842</v>
      </c>
      <c r="H39" s="15">
        <f t="shared" si="0"/>
        <v>8536</v>
      </c>
      <c r="I39" s="15">
        <f t="shared" si="0"/>
        <v>19</v>
      </c>
      <c r="J39" s="15">
        <f t="shared" si="0"/>
        <v>0</v>
      </c>
      <c r="K39" s="15">
        <f t="shared" si="0"/>
        <v>0</v>
      </c>
      <c r="L39" s="15">
        <f t="shared" si="0"/>
        <v>260</v>
      </c>
      <c r="M39" s="15">
        <f t="shared" si="0"/>
        <v>32602</v>
      </c>
      <c r="N39" s="15">
        <f t="shared" si="0"/>
        <v>44</v>
      </c>
      <c r="O39" s="15">
        <f t="shared" si="0"/>
        <v>3230</v>
      </c>
      <c r="P39" s="15">
        <f t="shared" si="0"/>
        <v>34</v>
      </c>
      <c r="Q39" s="15">
        <f t="shared" si="0"/>
        <v>41264</v>
      </c>
      <c r="R39" s="15">
        <f t="shared" si="0"/>
        <v>1</v>
      </c>
      <c r="S39" s="15">
        <f t="shared" si="0"/>
        <v>88</v>
      </c>
      <c r="T39" s="15">
        <f t="shared" si="0"/>
        <v>1</v>
      </c>
      <c r="U39" s="15">
        <f t="shared" si="0"/>
        <v>370</v>
      </c>
    </row>
    <row r="41" spans="1:22">
      <c r="Q41" s="10">
        <v>43190</v>
      </c>
    </row>
  </sheetData>
  <mergeCells count="4">
    <mergeCell ref="B1:L1"/>
    <mergeCell ref="A2:A4"/>
    <mergeCell ref="B2:E2"/>
    <mergeCell ref="F2:H2"/>
  </mergeCells>
  <printOptions horizontalCentered="1" gridLines="1"/>
  <pageMargins left="0.25" right="0.25" top="0.75" bottom="0.75" header="0" footer="0"/>
  <pageSetup paperSize="9" fitToWidth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41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20.28515625" customWidth="1"/>
    <col min="2" max="2" width="19.28515625" customWidth="1"/>
    <col min="3" max="3" width="34.28515625" customWidth="1"/>
    <col min="4" max="4" width="42.42578125" customWidth="1"/>
    <col min="5" max="5" width="25.7109375" customWidth="1"/>
    <col min="6" max="6" width="25.140625" customWidth="1"/>
    <col min="7" max="7" width="18.42578125" customWidth="1"/>
  </cols>
  <sheetData>
    <row r="1" spans="1:20" ht="29.25" customHeight="1">
      <c r="A1" s="88" t="s">
        <v>116</v>
      </c>
      <c r="B1" s="87" t="s">
        <v>101</v>
      </c>
      <c r="C1" s="87" t="s">
        <v>102</v>
      </c>
      <c r="D1" s="87" t="s">
        <v>103</v>
      </c>
      <c r="E1" s="87" t="s">
        <v>104</v>
      </c>
      <c r="F1" s="87" t="s">
        <v>105</v>
      </c>
      <c r="G1" s="87" t="s">
        <v>106</v>
      </c>
      <c r="H1" s="85" t="s">
        <v>107</v>
      </c>
      <c r="I1" s="83"/>
      <c r="J1" s="84"/>
      <c r="K1" s="85" t="s">
        <v>108</v>
      </c>
      <c r="L1" s="83"/>
      <c r="M1" s="84"/>
      <c r="N1" s="85" t="s">
        <v>109</v>
      </c>
      <c r="O1" s="83"/>
      <c r="P1" s="84"/>
      <c r="Q1" s="85" t="s">
        <v>110</v>
      </c>
      <c r="R1" s="83"/>
      <c r="S1" s="84"/>
      <c r="T1" s="86" t="s">
        <v>3</v>
      </c>
    </row>
    <row r="2" spans="1:20" ht="166.5" customHeight="1">
      <c r="A2" s="89"/>
      <c r="B2" s="81"/>
      <c r="C2" s="81"/>
      <c r="D2" s="81"/>
      <c r="E2" s="81"/>
      <c r="F2" s="81"/>
      <c r="G2" s="81"/>
      <c r="H2" s="52" t="s">
        <v>112</v>
      </c>
      <c r="I2" s="52" t="s">
        <v>113</v>
      </c>
      <c r="J2" s="52" t="s">
        <v>114</v>
      </c>
      <c r="K2" s="52" t="s">
        <v>112</v>
      </c>
      <c r="L2" s="52" t="s">
        <v>113</v>
      </c>
      <c r="M2" s="52" t="s">
        <v>114</v>
      </c>
      <c r="N2" s="52" t="s">
        <v>112</v>
      </c>
      <c r="O2" s="52" t="s">
        <v>113</v>
      </c>
      <c r="P2" s="52" t="s">
        <v>114</v>
      </c>
      <c r="Q2" s="52" t="s">
        <v>112</v>
      </c>
      <c r="R2" s="52" t="s">
        <v>113</v>
      </c>
      <c r="S2" s="52" t="s">
        <v>114</v>
      </c>
      <c r="T2" s="81"/>
    </row>
    <row r="3" spans="1:20" ht="12.75">
      <c r="A3" s="5" t="s">
        <v>13</v>
      </c>
      <c r="B3" s="7">
        <v>1211</v>
      </c>
      <c r="C3" s="7">
        <v>0</v>
      </c>
      <c r="D3" s="7">
        <v>0</v>
      </c>
      <c r="E3" s="7">
        <v>0</v>
      </c>
      <c r="F3" s="7">
        <v>0</v>
      </c>
      <c r="G3" s="7">
        <v>11</v>
      </c>
      <c r="H3" s="53">
        <v>6</v>
      </c>
      <c r="I3" s="53">
        <v>0</v>
      </c>
      <c r="J3" s="53">
        <v>0</v>
      </c>
      <c r="K3" s="53">
        <v>452</v>
      </c>
      <c r="L3" s="53">
        <v>0</v>
      </c>
      <c r="M3" s="53">
        <v>0</v>
      </c>
      <c r="N3" s="53">
        <v>26</v>
      </c>
      <c r="O3" s="53">
        <v>0</v>
      </c>
      <c r="P3" s="53">
        <v>0</v>
      </c>
      <c r="Q3" s="53">
        <v>682</v>
      </c>
      <c r="R3" s="53">
        <v>0</v>
      </c>
      <c r="S3" s="53">
        <v>11</v>
      </c>
      <c r="T3" s="21">
        <f t="shared" ref="T3:T25" si="0">SUM(H3:S3)</f>
        <v>1177</v>
      </c>
    </row>
    <row r="4" spans="1:20" ht="12.75">
      <c r="A4" s="5" t="s">
        <v>96</v>
      </c>
      <c r="B4" s="7">
        <v>564</v>
      </c>
      <c r="C4" s="7">
        <v>0</v>
      </c>
      <c r="D4" s="7">
        <v>0</v>
      </c>
      <c r="E4" s="7">
        <v>0</v>
      </c>
      <c r="F4" s="7">
        <v>0</v>
      </c>
      <c r="G4" s="7">
        <v>6</v>
      </c>
      <c r="H4" s="53">
        <v>3</v>
      </c>
      <c r="I4" s="53">
        <v>0</v>
      </c>
      <c r="J4" s="53">
        <v>0</v>
      </c>
      <c r="K4" s="53">
        <v>130</v>
      </c>
      <c r="L4" s="53">
        <v>0</v>
      </c>
      <c r="M4" s="53">
        <v>0</v>
      </c>
      <c r="N4" s="53">
        <v>10</v>
      </c>
      <c r="O4" s="53">
        <v>0</v>
      </c>
      <c r="P4" s="53">
        <v>0</v>
      </c>
      <c r="Q4" s="53">
        <v>398</v>
      </c>
      <c r="R4" s="53">
        <v>0</v>
      </c>
      <c r="S4" s="53">
        <v>6</v>
      </c>
      <c r="T4" s="21">
        <f t="shared" si="0"/>
        <v>547</v>
      </c>
    </row>
    <row r="5" spans="1:20" ht="12.75">
      <c r="A5" s="5" t="s">
        <v>14</v>
      </c>
      <c r="B5" s="7">
        <v>707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53">
        <v>2</v>
      </c>
      <c r="I5" s="53">
        <v>0</v>
      </c>
      <c r="J5" s="53">
        <v>0</v>
      </c>
      <c r="K5" s="53">
        <v>146</v>
      </c>
      <c r="L5" s="53">
        <v>0</v>
      </c>
      <c r="M5" s="53">
        <v>0</v>
      </c>
      <c r="N5" s="53">
        <v>13</v>
      </c>
      <c r="O5" s="53">
        <v>0</v>
      </c>
      <c r="P5" s="53">
        <v>0</v>
      </c>
      <c r="Q5" s="53">
        <v>418</v>
      </c>
      <c r="R5" s="53">
        <v>0</v>
      </c>
      <c r="S5" s="53">
        <v>1</v>
      </c>
      <c r="T5" s="21">
        <f t="shared" si="0"/>
        <v>580</v>
      </c>
    </row>
    <row r="6" spans="1:20" ht="12.75">
      <c r="A6" s="5" t="s">
        <v>15</v>
      </c>
      <c r="B6" s="7">
        <v>406</v>
      </c>
      <c r="C6" s="7">
        <v>0</v>
      </c>
      <c r="D6" s="7">
        <v>0</v>
      </c>
      <c r="E6" s="7">
        <v>0</v>
      </c>
      <c r="F6" s="7">
        <v>0</v>
      </c>
      <c r="G6" s="7">
        <v>15</v>
      </c>
      <c r="H6" s="53">
        <v>1</v>
      </c>
      <c r="I6" s="53">
        <v>0</v>
      </c>
      <c r="J6" s="53">
        <v>1</v>
      </c>
      <c r="K6" s="53">
        <v>146</v>
      </c>
      <c r="L6" s="53">
        <v>0</v>
      </c>
      <c r="M6" s="53">
        <v>8</v>
      </c>
      <c r="N6" s="53">
        <v>10</v>
      </c>
      <c r="O6" s="53">
        <v>0</v>
      </c>
      <c r="P6" s="53">
        <v>4</v>
      </c>
      <c r="Q6" s="53">
        <v>234</v>
      </c>
      <c r="R6" s="53">
        <v>0</v>
      </c>
      <c r="S6" s="53">
        <v>2</v>
      </c>
      <c r="T6" s="21">
        <f t="shared" si="0"/>
        <v>406</v>
      </c>
    </row>
    <row r="7" spans="1:20" ht="12.75">
      <c r="A7" s="5" t="s">
        <v>16</v>
      </c>
      <c r="B7" s="7">
        <v>614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53">
        <v>3</v>
      </c>
      <c r="I7" s="53">
        <v>0</v>
      </c>
      <c r="J7" s="53">
        <v>0</v>
      </c>
      <c r="K7" s="53">
        <v>196</v>
      </c>
      <c r="L7" s="53">
        <v>0</v>
      </c>
      <c r="M7" s="53">
        <v>0</v>
      </c>
      <c r="N7" s="53">
        <v>16</v>
      </c>
      <c r="O7" s="53">
        <v>0</v>
      </c>
      <c r="P7" s="53">
        <v>0</v>
      </c>
      <c r="Q7" s="53">
        <v>399</v>
      </c>
      <c r="R7" s="53">
        <v>0</v>
      </c>
      <c r="S7" s="53">
        <v>0</v>
      </c>
      <c r="T7" s="21">
        <f t="shared" si="0"/>
        <v>614</v>
      </c>
    </row>
    <row r="8" spans="1:20" ht="12.75">
      <c r="A8" s="5" t="s">
        <v>17</v>
      </c>
      <c r="B8" s="7">
        <v>1139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10">
        <v>1</v>
      </c>
      <c r="I8" s="53">
        <v>0</v>
      </c>
      <c r="J8" s="53">
        <v>0</v>
      </c>
      <c r="K8" s="53">
        <v>14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37</v>
      </c>
      <c r="R8" s="53">
        <v>0</v>
      </c>
      <c r="S8" s="53">
        <v>0</v>
      </c>
      <c r="T8" s="21">
        <f t="shared" si="0"/>
        <v>52</v>
      </c>
    </row>
    <row r="9" spans="1:20" ht="12.75">
      <c r="A9" s="5" t="s">
        <v>18</v>
      </c>
      <c r="B9" s="7">
        <v>944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53">
        <v>2</v>
      </c>
      <c r="I9" s="53">
        <v>0</v>
      </c>
      <c r="J9" s="53">
        <v>0</v>
      </c>
      <c r="K9" s="53">
        <v>347</v>
      </c>
      <c r="L9" s="53">
        <v>0</v>
      </c>
      <c r="M9" s="53">
        <v>0</v>
      </c>
      <c r="N9" s="53">
        <v>13</v>
      </c>
      <c r="O9" s="53">
        <v>0</v>
      </c>
      <c r="P9" s="53">
        <v>0</v>
      </c>
      <c r="Q9" s="53">
        <v>582</v>
      </c>
      <c r="R9" s="53">
        <v>0</v>
      </c>
      <c r="S9" s="53">
        <v>0</v>
      </c>
      <c r="T9" s="21">
        <f t="shared" si="0"/>
        <v>944</v>
      </c>
    </row>
    <row r="10" spans="1:20" ht="12.75">
      <c r="A10" s="5" t="s">
        <v>19</v>
      </c>
      <c r="B10" s="7">
        <v>1225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53">
        <v>30</v>
      </c>
      <c r="I10" s="53">
        <v>0</v>
      </c>
      <c r="J10" s="53">
        <v>0</v>
      </c>
      <c r="K10" s="53">
        <v>268</v>
      </c>
      <c r="L10" s="53">
        <v>0</v>
      </c>
      <c r="M10" s="53">
        <v>0</v>
      </c>
      <c r="N10" s="53">
        <v>23</v>
      </c>
      <c r="O10" s="53">
        <v>0</v>
      </c>
      <c r="P10" s="53">
        <v>0</v>
      </c>
      <c r="Q10" s="53">
        <v>904</v>
      </c>
      <c r="R10" s="53">
        <v>0</v>
      </c>
      <c r="S10" s="53">
        <v>0</v>
      </c>
      <c r="T10" s="21">
        <f t="shared" si="0"/>
        <v>1225</v>
      </c>
    </row>
    <row r="11" spans="1:20" ht="12.75">
      <c r="A11" s="5" t="s">
        <v>20</v>
      </c>
      <c r="B11" s="7">
        <v>1569</v>
      </c>
      <c r="C11" s="7">
        <v>171</v>
      </c>
      <c r="D11" s="7">
        <v>123</v>
      </c>
      <c r="E11" s="7">
        <v>11</v>
      </c>
      <c r="F11" s="7">
        <v>9</v>
      </c>
      <c r="G11" s="7">
        <v>136</v>
      </c>
      <c r="H11" s="53">
        <v>11</v>
      </c>
      <c r="I11" s="53">
        <v>0</v>
      </c>
      <c r="J11" s="53">
        <v>0</v>
      </c>
      <c r="K11" s="53">
        <v>674</v>
      </c>
      <c r="L11" s="53">
        <v>0</v>
      </c>
      <c r="M11" s="53">
        <v>2</v>
      </c>
      <c r="N11" s="53">
        <v>22</v>
      </c>
      <c r="O11" s="53">
        <v>0</v>
      </c>
      <c r="P11" s="53">
        <v>0</v>
      </c>
      <c r="Q11" s="53">
        <v>444</v>
      </c>
      <c r="R11" s="53">
        <v>0</v>
      </c>
      <c r="S11" s="53">
        <v>0</v>
      </c>
      <c r="T11" s="21">
        <f t="shared" si="0"/>
        <v>1153</v>
      </c>
    </row>
    <row r="12" spans="1:20" ht="12.75">
      <c r="A12" s="5" t="s">
        <v>21</v>
      </c>
      <c r="B12" s="7">
        <v>1123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53">
        <v>3</v>
      </c>
      <c r="I12" s="53">
        <v>0</v>
      </c>
      <c r="J12" s="53">
        <v>0</v>
      </c>
      <c r="K12" s="53">
        <v>284</v>
      </c>
      <c r="L12" s="53">
        <v>0</v>
      </c>
      <c r="M12" s="53">
        <v>0</v>
      </c>
      <c r="N12" s="53">
        <v>12</v>
      </c>
      <c r="O12" s="53">
        <v>0</v>
      </c>
      <c r="P12" s="53">
        <v>0</v>
      </c>
      <c r="Q12" s="53">
        <v>824</v>
      </c>
      <c r="R12" s="53">
        <v>0</v>
      </c>
      <c r="S12" s="53">
        <v>0</v>
      </c>
      <c r="T12" s="21">
        <f t="shared" si="0"/>
        <v>1123</v>
      </c>
    </row>
    <row r="13" spans="1:20" ht="12.75">
      <c r="A13" s="5" t="s">
        <v>22</v>
      </c>
      <c r="B13" s="7">
        <v>721</v>
      </c>
      <c r="C13" s="7">
        <v>0</v>
      </c>
      <c r="D13" s="7">
        <v>0</v>
      </c>
      <c r="E13" s="7">
        <v>0</v>
      </c>
      <c r="F13" s="7">
        <v>0</v>
      </c>
      <c r="G13" s="7">
        <v>4</v>
      </c>
      <c r="H13" s="53">
        <v>2</v>
      </c>
      <c r="I13" s="53">
        <v>0</v>
      </c>
      <c r="J13" s="53">
        <v>0</v>
      </c>
      <c r="K13" s="53">
        <v>165</v>
      </c>
      <c r="L13" s="53">
        <v>0</v>
      </c>
      <c r="M13" s="53">
        <v>0</v>
      </c>
      <c r="N13" s="53">
        <v>18</v>
      </c>
      <c r="O13" s="53">
        <v>0</v>
      </c>
      <c r="P13" s="53">
        <v>0</v>
      </c>
      <c r="Q13" s="53">
        <v>536</v>
      </c>
      <c r="R13" s="53">
        <v>0</v>
      </c>
      <c r="S13" s="53">
        <v>0</v>
      </c>
      <c r="T13" s="21">
        <f t="shared" si="0"/>
        <v>721</v>
      </c>
    </row>
    <row r="14" spans="1:20" ht="12.75">
      <c r="A14" s="5" t="s">
        <v>23</v>
      </c>
      <c r="B14" s="7">
        <v>1171</v>
      </c>
      <c r="C14" s="7">
        <v>0</v>
      </c>
      <c r="D14" s="7">
        <v>0</v>
      </c>
      <c r="E14" s="7">
        <v>0</v>
      </c>
      <c r="F14" s="7">
        <v>0</v>
      </c>
      <c r="G14" s="7">
        <v>48</v>
      </c>
      <c r="H14" s="53">
        <v>10</v>
      </c>
      <c r="I14" s="53">
        <v>0</v>
      </c>
      <c r="J14" s="53">
        <v>0</v>
      </c>
      <c r="K14" s="53">
        <v>278</v>
      </c>
      <c r="L14" s="53">
        <v>0</v>
      </c>
      <c r="M14" s="53">
        <v>0</v>
      </c>
      <c r="N14" s="53">
        <v>14</v>
      </c>
      <c r="O14" s="53">
        <v>0</v>
      </c>
      <c r="P14" s="53">
        <v>0</v>
      </c>
      <c r="Q14" s="53">
        <v>596</v>
      </c>
      <c r="R14" s="53">
        <v>0</v>
      </c>
      <c r="S14" s="53">
        <v>0</v>
      </c>
      <c r="T14" s="21">
        <f t="shared" si="0"/>
        <v>898</v>
      </c>
    </row>
    <row r="15" spans="1:20" ht="12.75">
      <c r="A15" s="5" t="s">
        <v>24</v>
      </c>
      <c r="B15" s="7">
        <v>1266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53">
        <v>5</v>
      </c>
      <c r="I15" s="53">
        <v>0</v>
      </c>
      <c r="J15" s="53">
        <v>0</v>
      </c>
      <c r="K15" s="53">
        <v>197</v>
      </c>
      <c r="L15" s="53">
        <v>0</v>
      </c>
      <c r="M15" s="53">
        <v>0</v>
      </c>
      <c r="N15" s="53">
        <v>21</v>
      </c>
      <c r="O15" s="53">
        <v>0</v>
      </c>
      <c r="P15" s="53">
        <v>0</v>
      </c>
      <c r="Q15" s="53">
        <v>755</v>
      </c>
      <c r="R15" s="53">
        <v>0</v>
      </c>
      <c r="S15" s="53">
        <v>0</v>
      </c>
      <c r="T15" s="21">
        <f t="shared" si="0"/>
        <v>978</v>
      </c>
    </row>
    <row r="16" spans="1:20" ht="12.75">
      <c r="A16" s="5" t="s">
        <v>25</v>
      </c>
      <c r="B16" s="7">
        <v>1252</v>
      </c>
      <c r="C16" s="7">
        <v>0</v>
      </c>
      <c r="D16" s="7">
        <v>0</v>
      </c>
      <c r="E16" s="7">
        <v>0</v>
      </c>
      <c r="F16" s="7">
        <v>0</v>
      </c>
      <c r="G16" s="7">
        <v>12</v>
      </c>
      <c r="H16" s="53">
        <v>0</v>
      </c>
      <c r="I16" s="53">
        <v>0</v>
      </c>
      <c r="J16" s="53">
        <v>0</v>
      </c>
      <c r="K16" s="53">
        <v>261</v>
      </c>
      <c r="L16" s="53">
        <v>0</v>
      </c>
      <c r="M16" s="53">
        <v>0</v>
      </c>
      <c r="N16" s="53">
        <v>10</v>
      </c>
      <c r="O16" s="53">
        <v>0</v>
      </c>
      <c r="P16" s="53">
        <v>0</v>
      </c>
      <c r="Q16" s="53">
        <v>981</v>
      </c>
      <c r="R16" s="53">
        <v>0</v>
      </c>
      <c r="S16" s="53">
        <v>12</v>
      </c>
      <c r="T16" s="21">
        <f t="shared" si="0"/>
        <v>1264</v>
      </c>
    </row>
    <row r="17" spans="1:20" ht="12.75">
      <c r="A17" s="5" t="s">
        <v>26</v>
      </c>
      <c r="B17" s="7">
        <v>521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53">
        <v>3</v>
      </c>
      <c r="I17" s="53">
        <v>0</v>
      </c>
      <c r="J17" s="53">
        <v>0</v>
      </c>
      <c r="K17" s="53">
        <v>132</v>
      </c>
      <c r="L17" s="53">
        <v>0</v>
      </c>
      <c r="M17" s="53">
        <v>0</v>
      </c>
      <c r="N17" s="53">
        <v>7</v>
      </c>
      <c r="O17" s="53">
        <v>0</v>
      </c>
      <c r="P17" s="53">
        <v>0</v>
      </c>
      <c r="Q17" s="53">
        <v>379</v>
      </c>
      <c r="R17" s="53">
        <v>0</v>
      </c>
      <c r="S17" s="53">
        <v>0</v>
      </c>
      <c r="T17" s="21">
        <f t="shared" si="0"/>
        <v>521</v>
      </c>
    </row>
    <row r="18" spans="1:20" ht="12.75">
      <c r="A18" s="5" t="s">
        <v>27</v>
      </c>
      <c r="B18" s="7">
        <v>1608</v>
      </c>
      <c r="C18" s="7">
        <v>0</v>
      </c>
      <c r="D18" s="7">
        <v>0</v>
      </c>
      <c r="E18" s="7">
        <v>5</v>
      </c>
      <c r="F18" s="7">
        <v>10</v>
      </c>
      <c r="G18" s="7">
        <v>45</v>
      </c>
      <c r="H18" s="53">
        <v>6</v>
      </c>
      <c r="I18" s="53">
        <v>0</v>
      </c>
      <c r="J18" s="53">
        <v>0</v>
      </c>
      <c r="K18" s="53">
        <v>413</v>
      </c>
      <c r="L18" s="53">
        <v>0</v>
      </c>
      <c r="M18" s="53">
        <v>10</v>
      </c>
      <c r="N18" s="53">
        <v>18</v>
      </c>
      <c r="O18" s="53">
        <v>0</v>
      </c>
      <c r="P18" s="53">
        <v>13</v>
      </c>
      <c r="Q18" s="53">
        <v>1171</v>
      </c>
      <c r="R18" s="53">
        <v>0</v>
      </c>
      <c r="S18" s="53">
        <v>22</v>
      </c>
      <c r="T18" s="21">
        <f t="shared" si="0"/>
        <v>1653</v>
      </c>
    </row>
    <row r="19" spans="1:20" ht="12.75">
      <c r="A19" s="5" t="s">
        <v>28</v>
      </c>
      <c r="B19" s="7">
        <v>751</v>
      </c>
      <c r="C19" s="7">
        <v>0</v>
      </c>
      <c r="D19" s="7">
        <v>0</v>
      </c>
      <c r="E19" s="7">
        <v>0</v>
      </c>
      <c r="F19" s="7">
        <v>2</v>
      </c>
      <c r="G19" s="7">
        <v>11</v>
      </c>
      <c r="H19" s="53">
        <v>1</v>
      </c>
      <c r="I19" s="53">
        <v>0</v>
      </c>
      <c r="J19" s="53">
        <v>0</v>
      </c>
      <c r="K19" s="53">
        <v>255</v>
      </c>
      <c r="L19" s="53">
        <v>0</v>
      </c>
      <c r="M19" s="53">
        <v>2</v>
      </c>
      <c r="N19" s="53">
        <v>8</v>
      </c>
      <c r="O19" s="53">
        <v>0</v>
      </c>
      <c r="P19" s="53">
        <v>1</v>
      </c>
      <c r="Q19" s="53">
        <v>487</v>
      </c>
      <c r="R19" s="53">
        <v>0</v>
      </c>
      <c r="S19" s="53">
        <v>10</v>
      </c>
      <c r="T19" s="21">
        <f t="shared" si="0"/>
        <v>764</v>
      </c>
    </row>
    <row r="20" spans="1:20" ht="12.75">
      <c r="A20" s="5" t="s">
        <v>29</v>
      </c>
      <c r="B20" s="9">
        <v>1118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53">
        <v>1</v>
      </c>
      <c r="I20" s="53">
        <v>0</v>
      </c>
      <c r="J20" s="53">
        <v>0</v>
      </c>
      <c r="K20" s="53">
        <v>333</v>
      </c>
      <c r="L20" s="53">
        <v>0</v>
      </c>
      <c r="M20" s="53">
        <v>0</v>
      </c>
      <c r="N20" s="53">
        <v>7</v>
      </c>
      <c r="O20" s="53">
        <v>0</v>
      </c>
      <c r="P20" s="53">
        <v>0</v>
      </c>
      <c r="Q20" s="53">
        <v>777</v>
      </c>
      <c r="R20" s="53">
        <v>0</v>
      </c>
      <c r="S20" s="53">
        <v>0</v>
      </c>
      <c r="T20" s="21">
        <f t="shared" si="0"/>
        <v>1118</v>
      </c>
    </row>
    <row r="21" spans="1:20" ht="12.75">
      <c r="A21" s="5" t="s">
        <v>30</v>
      </c>
      <c r="B21" s="7">
        <v>872</v>
      </c>
      <c r="C21" s="7">
        <v>0</v>
      </c>
      <c r="D21" s="7">
        <v>0</v>
      </c>
      <c r="E21" s="7">
        <v>0</v>
      </c>
      <c r="F21" s="7">
        <v>0</v>
      </c>
      <c r="G21" s="7">
        <v>14</v>
      </c>
      <c r="H21" s="53">
        <v>7</v>
      </c>
      <c r="I21" s="53">
        <v>0</v>
      </c>
      <c r="J21" s="53">
        <v>0</v>
      </c>
      <c r="K21" s="53">
        <v>158</v>
      </c>
      <c r="L21" s="53">
        <v>0</v>
      </c>
      <c r="M21" s="53">
        <v>0</v>
      </c>
      <c r="N21" s="53">
        <v>13</v>
      </c>
      <c r="O21" s="53">
        <v>0</v>
      </c>
      <c r="P21" s="53">
        <v>0</v>
      </c>
      <c r="Q21" s="53">
        <v>694</v>
      </c>
      <c r="R21" s="53">
        <v>0</v>
      </c>
      <c r="S21" s="53">
        <v>14</v>
      </c>
      <c r="T21" s="21">
        <f t="shared" si="0"/>
        <v>886</v>
      </c>
    </row>
    <row r="22" spans="1:20" ht="12.75">
      <c r="A22" s="5" t="s">
        <v>31</v>
      </c>
      <c r="B22" s="7">
        <v>1197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53">
        <v>5</v>
      </c>
      <c r="I22" s="53">
        <v>0</v>
      </c>
      <c r="J22" s="53">
        <v>0</v>
      </c>
      <c r="K22" s="53">
        <v>563</v>
      </c>
      <c r="L22" s="53">
        <v>0</v>
      </c>
      <c r="M22" s="53">
        <v>0</v>
      </c>
      <c r="N22" s="53">
        <v>33</v>
      </c>
      <c r="O22" s="53">
        <v>0</v>
      </c>
      <c r="P22" s="53">
        <v>0</v>
      </c>
      <c r="Q22" s="53">
        <v>596</v>
      </c>
      <c r="R22" s="53">
        <v>0</v>
      </c>
      <c r="S22" s="53">
        <v>0</v>
      </c>
      <c r="T22" s="21">
        <f t="shared" si="0"/>
        <v>1197</v>
      </c>
    </row>
    <row r="23" spans="1:20" ht="12.75">
      <c r="A23" s="55" t="s">
        <v>32</v>
      </c>
      <c r="B23" s="7">
        <v>1042</v>
      </c>
      <c r="C23" s="7">
        <v>0</v>
      </c>
      <c r="D23" s="7">
        <v>0</v>
      </c>
      <c r="E23" s="7">
        <v>0</v>
      </c>
      <c r="F23" s="10">
        <v>12</v>
      </c>
      <c r="G23" s="7">
        <v>0</v>
      </c>
      <c r="H23" s="53">
        <v>1</v>
      </c>
      <c r="I23" s="53">
        <v>0</v>
      </c>
      <c r="J23" s="53">
        <v>0</v>
      </c>
      <c r="K23" s="53">
        <v>284</v>
      </c>
      <c r="L23" s="53">
        <v>0</v>
      </c>
      <c r="M23" s="53">
        <v>0</v>
      </c>
      <c r="N23" s="53">
        <v>13</v>
      </c>
      <c r="O23" s="53">
        <v>0</v>
      </c>
      <c r="P23" s="53">
        <v>0</v>
      </c>
      <c r="Q23" s="53">
        <v>694</v>
      </c>
      <c r="R23" s="53">
        <v>0</v>
      </c>
      <c r="S23" s="53">
        <v>0</v>
      </c>
      <c r="T23" s="21">
        <f t="shared" si="0"/>
        <v>992</v>
      </c>
    </row>
    <row r="24" spans="1:20" ht="12.75">
      <c r="A24" s="5" t="s">
        <v>33</v>
      </c>
      <c r="B24" s="7">
        <v>820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53">
        <v>6</v>
      </c>
      <c r="I24" s="53">
        <v>0</v>
      </c>
      <c r="J24" s="53">
        <v>0</v>
      </c>
      <c r="K24" s="53">
        <v>225</v>
      </c>
      <c r="L24" s="53">
        <v>0</v>
      </c>
      <c r="M24" s="53">
        <v>0</v>
      </c>
      <c r="N24" s="53">
        <v>12</v>
      </c>
      <c r="O24" s="53">
        <v>0</v>
      </c>
      <c r="P24" s="53">
        <v>0</v>
      </c>
      <c r="Q24" s="53">
        <v>577</v>
      </c>
      <c r="R24" s="53">
        <v>0</v>
      </c>
      <c r="S24" s="53">
        <v>0</v>
      </c>
      <c r="T24" s="21">
        <f t="shared" si="0"/>
        <v>820</v>
      </c>
    </row>
    <row r="25" spans="1:20" ht="12.75">
      <c r="A25" s="5" t="s">
        <v>34</v>
      </c>
      <c r="B25" s="7">
        <v>771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53">
        <v>2</v>
      </c>
      <c r="I25" s="53">
        <v>0</v>
      </c>
      <c r="J25" s="53">
        <v>0</v>
      </c>
      <c r="K25" s="53">
        <v>235</v>
      </c>
      <c r="L25" s="53">
        <v>0</v>
      </c>
      <c r="M25" s="53">
        <v>0</v>
      </c>
      <c r="N25" s="53">
        <v>4</v>
      </c>
      <c r="O25" s="53">
        <v>0</v>
      </c>
      <c r="P25" s="53">
        <v>0</v>
      </c>
      <c r="Q25" s="53">
        <v>530</v>
      </c>
      <c r="R25" s="53">
        <v>0</v>
      </c>
      <c r="S25" s="53">
        <v>0</v>
      </c>
      <c r="T25" s="21">
        <f t="shared" si="0"/>
        <v>771</v>
      </c>
    </row>
    <row r="26" spans="1:20" ht="12.75">
      <c r="A26" s="5" t="s">
        <v>35</v>
      </c>
      <c r="B26" s="7">
        <v>994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61">
        <v>0</v>
      </c>
      <c r="I26" s="61">
        <v>0</v>
      </c>
      <c r="J26" s="61">
        <v>0</v>
      </c>
      <c r="K26" s="61">
        <v>397</v>
      </c>
      <c r="L26" s="61">
        <v>0</v>
      </c>
      <c r="M26" s="61">
        <v>0</v>
      </c>
      <c r="N26" s="61">
        <v>13</v>
      </c>
      <c r="O26" s="61">
        <v>0</v>
      </c>
      <c r="P26" s="61">
        <v>0</v>
      </c>
      <c r="Q26" s="61">
        <v>584</v>
      </c>
      <c r="R26" s="61">
        <v>0</v>
      </c>
      <c r="S26" s="61">
        <v>0</v>
      </c>
      <c r="T26" s="21">
        <v>994</v>
      </c>
    </row>
    <row r="27" spans="1:20" ht="12.75">
      <c r="A27" s="5" t="s">
        <v>37</v>
      </c>
      <c r="B27" s="7">
        <v>646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53">
        <v>1</v>
      </c>
      <c r="I27" s="53">
        <v>0</v>
      </c>
      <c r="J27" s="53">
        <v>0</v>
      </c>
      <c r="K27" s="53">
        <v>266</v>
      </c>
      <c r="L27" s="53">
        <v>0</v>
      </c>
      <c r="M27" s="53">
        <v>0</v>
      </c>
      <c r="N27" s="53">
        <v>5</v>
      </c>
      <c r="O27" s="53">
        <v>0</v>
      </c>
      <c r="P27" s="53">
        <v>0</v>
      </c>
      <c r="Q27" s="53">
        <v>374</v>
      </c>
      <c r="R27" s="53">
        <v>0</v>
      </c>
      <c r="S27" s="53">
        <v>0</v>
      </c>
      <c r="T27" s="21">
        <f t="shared" ref="T27:T28" si="1">SUM(H27:S27)</f>
        <v>646</v>
      </c>
    </row>
    <row r="28" spans="1:20" ht="12.75">
      <c r="A28" s="5" t="s">
        <v>38</v>
      </c>
      <c r="B28" s="7">
        <v>853</v>
      </c>
      <c r="C28" s="7">
        <v>0</v>
      </c>
      <c r="D28" s="7">
        <v>0</v>
      </c>
      <c r="E28" s="7">
        <v>0</v>
      </c>
      <c r="F28" s="7">
        <v>0</v>
      </c>
      <c r="G28" s="7">
        <v>6</v>
      </c>
      <c r="H28" s="53">
        <v>3</v>
      </c>
      <c r="I28" s="53">
        <v>0</v>
      </c>
      <c r="J28" s="53">
        <v>0</v>
      </c>
      <c r="K28" s="53">
        <v>337</v>
      </c>
      <c r="L28" s="53">
        <v>0</v>
      </c>
      <c r="M28" s="61"/>
      <c r="N28" s="53">
        <v>10</v>
      </c>
      <c r="O28" s="53">
        <v>0</v>
      </c>
      <c r="P28" s="53">
        <v>0</v>
      </c>
      <c r="Q28" s="53">
        <v>504</v>
      </c>
      <c r="R28" s="53">
        <v>0</v>
      </c>
      <c r="S28" s="53">
        <v>6</v>
      </c>
      <c r="T28" s="21">
        <f t="shared" si="1"/>
        <v>860</v>
      </c>
    </row>
    <row r="29" spans="1:20" ht="12.75">
      <c r="A29" s="5" t="s">
        <v>39</v>
      </c>
      <c r="B29" s="7">
        <v>368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53">
        <v>5</v>
      </c>
      <c r="I29" s="53">
        <v>0</v>
      </c>
      <c r="J29" s="53">
        <v>0</v>
      </c>
      <c r="K29" s="53">
        <v>119</v>
      </c>
      <c r="L29" s="53">
        <v>0</v>
      </c>
      <c r="M29" s="53">
        <v>0</v>
      </c>
      <c r="N29" s="53">
        <v>7</v>
      </c>
      <c r="O29" s="53">
        <v>0</v>
      </c>
      <c r="P29" s="53">
        <v>0</v>
      </c>
      <c r="Q29" s="53">
        <v>368</v>
      </c>
      <c r="R29" s="53">
        <v>0</v>
      </c>
      <c r="S29" s="53">
        <v>0</v>
      </c>
      <c r="T29" s="18">
        <v>368</v>
      </c>
    </row>
    <row r="30" spans="1:20" ht="12.75">
      <c r="A30" s="5" t="s">
        <v>40</v>
      </c>
      <c r="B30" s="7">
        <v>421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53">
        <v>2</v>
      </c>
      <c r="I30" s="53">
        <v>0</v>
      </c>
      <c r="J30" s="53">
        <v>0</v>
      </c>
      <c r="K30" s="53">
        <v>115</v>
      </c>
      <c r="L30" s="53">
        <v>0</v>
      </c>
      <c r="M30" s="53">
        <v>0</v>
      </c>
      <c r="N30" s="53">
        <v>7</v>
      </c>
      <c r="O30" s="53">
        <v>0</v>
      </c>
      <c r="P30" s="53">
        <v>0</v>
      </c>
      <c r="Q30" s="53">
        <v>306</v>
      </c>
      <c r="R30" s="53">
        <v>0</v>
      </c>
      <c r="S30" s="53">
        <v>0</v>
      </c>
      <c r="T30" s="21">
        <f t="shared" ref="T30:T36" si="2">SUM(H30:S30)</f>
        <v>430</v>
      </c>
    </row>
    <row r="31" spans="1:20" ht="12.75">
      <c r="A31" s="5" t="s">
        <v>41</v>
      </c>
      <c r="B31" s="7">
        <v>546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53">
        <v>5</v>
      </c>
      <c r="I31" s="53">
        <v>0</v>
      </c>
      <c r="J31" s="53">
        <v>0</v>
      </c>
      <c r="K31" s="53">
        <v>269</v>
      </c>
      <c r="L31" s="53">
        <v>0</v>
      </c>
      <c r="M31" s="53">
        <v>0</v>
      </c>
      <c r="N31" s="53">
        <v>10</v>
      </c>
      <c r="O31" s="53">
        <v>0</v>
      </c>
      <c r="P31" s="53">
        <v>0</v>
      </c>
      <c r="Q31" s="53">
        <v>262</v>
      </c>
      <c r="R31" s="53">
        <v>0</v>
      </c>
      <c r="S31" s="53">
        <v>0</v>
      </c>
      <c r="T31" s="21">
        <f t="shared" si="2"/>
        <v>546</v>
      </c>
    </row>
    <row r="32" spans="1:20" ht="12.75">
      <c r="A32" s="5" t="s">
        <v>42</v>
      </c>
      <c r="B32" s="7">
        <v>378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53">
        <v>7</v>
      </c>
      <c r="I32" s="53">
        <v>0</v>
      </c>
      <c r="J32" s="53">
        <v>0</v>
      </c>
      <c r="K32" s="53">
        <v>129</v>
      </c>
      <c r="L32" s="53">
        <v>0</v>
      </c>
      <c r="M32" s="53">
        <v>0</v>
      </c>
      <c r="N32" s="53">
        <v>9</v>
      </c>
      <c r="O32" s="53">
        <v>0</v>
      </c>
      <c r="P32" s="53">
        <v>0</v>
      </c>
      <c r="Q32" s="53">
        <v>233</v>
      </c>
      <c r="R32" s="53">
        <v>0</v>
      </c>
      <c r="S32" s="53">
        <v>0</v>
      </c>
      <c r="T32" s="21">
        <f t="shared" si="2"/>
        <v>378</v>
      </c>
    </row>
    <row r="33" spans="1:20" ht="12.75">
      <c r="A33" s="5" t="s">
        <v>43</v>
      </c>
      <c r="B33" s="7">
        <v>603</v>
      </c>
      <c r="C33" s="7">
        <v>0</v>
      </c>
      <c r="D33" s="7">
        <v>0</v>
      </c>
      <c r="E33" s="7">
        <v>0</v>
      </c>
      <c r="F33" s="7">
        <v>0</v>
      </c>
      <c r="G33" s="7">
        <v>17</v>
      </c>
      <c r="H33" s="53">
        <v>3</v>
      </c>
      <c r="I33" s="53">
        <v>0</v>
      </c>
      <c r="J33" s="53">
        <v>0</v>
      </c>
      <c r="K33" s="53">
        <v>371</v>
      </c>
      <c r="L33" s="53">
        <v>0</v>
      </c>
      <c r="M33" s="53">
        <v>10</v>
      </c>
      <c r="N33" s="53">
        <v>18</v>
      </c>
      <c r="O33" s="53">
        <v>0</v>
      </c>
      <c r="P33" s="53">
        <v>0</v>
      </c>
      <c r="Q33" s="53">
        <v>211</v>
      </c>
      <c r="R33" s="53">
        <v>0</v>
      </c>
      <c r="S33" s="53">
        <v>7</v>
      </c>
      <c r="T33" s="21">
        <f t="shared" si="2"/>
        <v>620</v>
      </c>
    </row>
    <row r="34" spans="1:20" ht="12.75">
      <c r="A34" s="5" t="s">
        <v>44</v>
      </c>
      <c r="B34" s="7">
        <v>1262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53">
        <v>16</v>
      </c>
      <c r="I34" s="53">
        <v>0</v>
      </c>
      <c r="J34" s="53">
        <v>0</v>
      </c>
      <c r="K34" s="53">
        <v>463</v>
      </c>
      <c r="L34" s="53">
        <v>0</v>
      </c>
      <c r="M34" s="53">
        <v>0</v>
      </c>
      <c r="N34" s="53">
        <v>50</v>
      </c>
      <c r="O34" s="53">
        <v>0</v>
      </c>
      <c r="P34" s="53">
        <v>0</v>
      </c>
      <c r="Q34" s="53">
        <v>247</v>
      </c>
      <c r="R34" s="53">
        <v>0</v>
      </c>
      <c r="S34" s="53">
        <v>0</v>
      </c>
      <c r="T34" s="21">
        <f t="shared" si="2"/>
        <v>776</v>
      </c>
    </row>
    <row r="35" spans="1:20" ht="12.75">
      <c r="A35" s="5" t="s">
        <v>45</v>
      </c>
      <c r="B35" s="7">
        <v>1314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21">
        <f t="shared" si="2"/>
        <v>0</v>
      </c>
    </row>
    <row r="36" spans="1:20" ht="12.75">
      <c r="A36" s="14" t="s">
        <v>46</v>
      </c>
      <c r="B36" s="15">
        <f t="shared" ref="B36:S36" si="3">SUM(B3:B35)</f>
        <v>29997</v>
      </c>
      <c r="C36" s="15">
        <f t="shared" si="3"/>
        <v>171</v>
      </c>
      <c r="D36" s="15">
        <f t="shared" si="3"/>
        <v>123</v>
      </c>
      <c r="E36" s="15">
        <f t="shared" si="3"/>
        <v>16</v>
      </c>
      <c r="F36" s="15">
        <f t="shared" si="3"/>
        <v>33</v>
      </c>
      <c r="G36" s="15">
        <f t="shared" si="3"/>
        <v>325</v>
      </c>
      <c r="H36" s="15">
        <f t="shared" si="3"/>
        <v>153</v>
      </c>
      <c r="I36" s="15">
        <f t="shared" si="3"/>
        <v>0</v>
      </c>
      <c r="J36" s="15">
        <f t="shared" si="3"/>
        <v>1</v>
      </c>
      <c r="K36" s="15">
        <f t="shared" si="3"/>
        <v>8622</v>
      </c>
      <c r="L36" s="15">
        <f t="shared" si="3"/>
        <v>0</v>
      </c>
      <c r="M36" s="15">
        <f t="shared" si="3"/>
        <v>32</v>
      </c>
      <c r="N36" s="15">
        <f t="shared" si="3"/>
        <v>452</v>
      </c>
      <c r="O36" s="15">
        <f t="shared" si="3"/>
        <v>0</v>
      </c>
      <c r="P36" s="15">
        <f t="shared" si="3"/>
        <v>18</v>
      </c>
      <c r="Q36" s="15">
        <f t="shared" si="3"/>
        <v>16784</v>
      </c>
      <c r="R36" s="15">
        <f t="shared" si="3"/>
        <v>0</v>
      </c>
      <c r="S36" s="15">
        <f t="shared" si="3"/>
        <v>91</v>
      </c>
      <c r="T36" s="21">
        <f t="shared" si="2"/>
        <v>26153</v>
      </c>
    </row>
    <row r="38" spans="1:20" ht="12.75">
      <c r="A38" s="10" t="s">
        <v>117</v>
      </c>
      <c r="D38" s="10" t="s">
        <v>118</v>
      </c>
    </row>
    <row r="40" spans="1:20" ht="12.75">
      <c r="A40" s="10" t="s">
        <v>119</v>
      </c>
    </row>
    <row r="41" spans="1:20" ht="12.75">
      <c r="A41" s="10" t="s">
        <v>120</v>
      </c>
    </row>
  </sheetData>
  <mergeCells count="12">
    <mergeCell ref="F1:F2"/>
    <mergeCell ref="G1:G2"/>
    <mergeCell ref="A1:A2"/>
    <mergeCell ref="B1:B2"/>
    <mergeCell ref="C1:C2"/>
    <mergeCell ref="D1:D2"/>
    <mergeCell ref="E1:E2"/>
    <mergeCell ref="H1:J1"/>
    <mergeCell ref="K1:M1"/>
    <mergeCell ref="N1:P1"/>
    <mergeCell ref="Q1:S1"/>
    <mergeCell ref="T1:T2"/>
  </mergeCells>
  <printOptions horizontalCentered="1" gridLines="1"/>
  <pageMargins left="0.25" right="0.25" top="0.75" bottom="0.23863088542503619" header="0" footer="0"/>
  <pageSetup paperSize="9" fitToWidth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7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/>
  <cols>
    <col min="1" max="1" width="19.7109375" customWidth="1"/>
    <col min="10" max="10" width="13.85546875" customWidth="1"/>
    <col min="11" max="11" width="14.42578125" customWidth="1"/>
  </cols>
  <sheetData>
    <row r="1" spans="1:12">
      <c r="A1" s="79" t="s">
        <v>121</v>
      </c>
      <c r="B1" s="70" t="s">
        <v>0</v>
      </c>
      <c r="C1" s="29"/>
      <c r="D1" s="73" t="s">
        <v>122</v>
      </c>
      <c r="E1" s="83"/>
      <c r="F1" s="83"/>
      <c r="G1" s="83"/>
      <c r="H1" s="83"/>
      <c r="I1" s="83"/>
      <c r="J1" s="83"/>
      <c r="K1" s="84"/>
      <c r="L1" s="75" t="s">
        <v>2</v>
      </c>
    </row>
    <row r="2" spans="1:12">
      <c r="A2" s="80"/>
      <c r="B2" s="81"/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81"/>
    </row>
    <row r="3" spans="1:12">
      <c r="A3" s="81"/>
      <c r="B3" s="30" t="s">
        <v>12</v>
      </c>
      <c r="C3" s="31"/>
      <c r="D3" s="31" t="s">
        <v>12</v>
      </c>
      <c r="E3" s="32" t="s">
        <v>12</v>
      </c>
      <c r="F3" s="31" t="s">
        <v>12</v>
      </c>
      <c r="G3" s="33" t="s">
        <v>12</v>
      </c>
      <c r="H3" s="33" t="s">
        <v>12</v>
      </c>
      <c r="I3" s="33" t="s">
        <v>12</v>
      </c>
      <c r="J3" s="32" t="s">
        <v>12</v>
      </c>
      <c r="K3" s="4" t="s">
        <v>12</v>
      </c>
      <c r="L3" s="4" t="s">
        <v>12</v>
      </c>
    </row>
    <row r="4" spans="1:12">
      <c r="A4" s="5" t="s">
        <v>13</v>
      </c>
      <c r="B4" s="25">
        <v>4673</v>
      </c>
      <c r="C4" s="7">
        <f t="shared" ref="C4:C6" si="0">SUM(D4:K4)</f>
        <v>4673</v>
      </c>
      <c r="D4" s="7">
        <v>4369</v>
      </c>
      <c r="E4" s="7">
        <v>22</v>
      </c>
      <c r="F4" s="7">
        <v>0</v>
      </c>
      <c r="G4" s="7">
        <v>0</v>
      </c>
      <c r="H4" s="7">
        <v>0</v>
      </c>
      <c r="I4" s="7">
        <v>0</v>
      </c>
      <c r="J4" s="7">
        <v>133</v>
      </c>
      <c r="K4" s="7">
        <v>149</v>
      </c>
      <c r="L4" s="7">
        <v>1537</v>
      </c>
    </row>
    <row r="5" spans="1:12">
      <c r="A5" s="5" t="s">
        <v>14</v>
      </c>
      <c r="B5" s="25">
        <v>1489</v>
      </c>
      <c r="C5" s="7">
        <f t="shared" si="0"/>
        <v>1489</v>
      </c>
      <c r="D5" s="7">
        <v>1179</v>
      </c>
      <c r="E5" s="7">
        <v>75</v>
      </c>
      <c r="F5" s="7">
        <v>12</v>
      </c>
      <c r="G5" s="7">
        <v>0</v>
      </c>
      <c r="H5" s="7">
        <v>0</v>
      </c>
      <c r="I5" s="7">
        <v>0</v>
      </c>
      <c r="J5" s="7">
        <v>143</v>
      </c>
      <c r="K5" s="7">
        <v>80</v>
      </c>
      <c r="L5" s="7">
        <v>722</v>
      </c>
    </row>
    <row r="6" spans="1:12">
      <c r="A6" s="5" t="s">
        <v>15</v>
      </c>
      <c r="B6" s="25">
        <v>1965</v>
      </c>
      <c r="C6" s="7">
        <f t="shared" si="0"/>
        <v>1965</v>
      </c>
      <c r="D6" s="7">
        <v>1245</v>
      </c>
      <c r="E6" s="7">
        <v>216</v>
      </c>
      <c r="F6" s="7">
        <v>12</v>
      </c>
      <c r="G6" s="7">
        <v>0</v>
      </c>
      <c r="H6" s="7">
        <v>0</v>
      </c>
      <c r="I6" s="7">
        <v>0</v>
      </c>
      <c r="J6" s="7">
        <v>116</v>
      </c>
      <c r="K6" s="7">
        <v>376</v>
      </c>
      <c r="L6" s="7">
        <v>600</v>
      </c>
    </row>
    <row r="7" spans="1:12">
      <c r="A7" s="5" t="s">
        <v>16</v>
      </c>
      <c r="B7" s="25">
        <v>5043</v>
      </c>
      <c r="C7" s="7">
        <v>4531</v>
      </c>
      <c r="D7" s="7">
        <v>4531</v>
      </c>
      <c r="E7" s="7">
        <v>14</v>
      </c>
      <c r="F7" s="7">
        <v>30</v>
      </c>
      <c r="G7" s="7">
        <v>0</v>
      </c>
      <c r="H7" s="7">
        <v>0</v>
      </c>
      <c r="I7" s="7">
        <v>0</v>
      </c>
      <c r="J7" s="7">
        <v>365</v>
      </c>
      <c r="K7" s="7">
        <v>103</v>
      </c>
      <c r="L7" s="7">
        <v>1202</v>
      </c>
    </row>
    <row r="8" spans="1:12">
      <c r="A8" s="5" t="s">
        <v>17</v>
      </c>
      <c r="B8" s="25">
        <v>2461</v>
      </c>
      <c r="C8" s="7">
        <f t="shared" ref="C8:C36" si="1">SUM(D8:K8)</f>
        <v>2461</v>
      </c>
      <c r="D8" s="7">
        <v>2245</v>
      </c>
      <c r="E8" s="7">
        <v>32</v>
      </c>
      <c r="F8" s="7">
        <v>0</v>
      </c>
      <c r="G8" s="7">
        <v>0</v>
      </c>
      <c r="H8" s="7">
        <v>2</v>
      </c>
      <c r="I8" s="7">
        <v>0</v>
      </c>
      <c r="J8" s="7">
        <v>132</v>
      </c>
      <c r="K8" s="7">
        <v>50</v>
      </c>
      <c r="L8" s="7">
        <v>1369</v>
      </c>
    </row>
    <row r="9" spans="1:12">
      <c r="A9" s="5" t="s">
        <v>18</v>
      </c>
      <c r="B9" s="25">
        <v>1795</v>
      </c>
      <c r="C9" s="7">
        <f t="shared" si="1"/>
        <v>1795</v>
      </c>
      <c r="D9" s="7">
        <v>989</v>
      </c>
      <c r="E9" s="7">
        <v>159</v>
      </c>
      <c r="F9" s="7">
        <v>47</v>
      </c>
      <c r="G9" s="7">
        <v>0</v>
      </c>
      <c r="H9" s="7">
        <v>0</v>
      </c>
      <c r="I9" s="7">
        <v>3</v>
      </c>
      <c r="J9" s="7">
        <v>412</v>
      </c>
      <c r="K9" s="7">
        <v>185</v>
      </c>
      <c r="L9" s="7">
        <v>141</v>
      </c>
    </row>
    <row r="10" spans="1:12">
      <c r="A10" s="5" t="s">
        <v>19</v>
      </c>
      <c r="B10" s="25">
        <v>4521</v>
      </c>
      <c r="C10" s="7">
        <f t="shared" si="1"/>
        <v>4521</v>
      </c>
      <c r="D10" s="7">
        <v>4097</v>
      </c>
      <c r="E10" s="7">
        <v>0</v>
      </c>
      <c r="F10" s="7">
        <v>0</v>
      </c>
      <c r="G10" s="7">
        <v>0</v>
      </c>
      <c r="H10" s="7">
        <v>0</v>
      </c>
      <c r="I10" s="7">
        <v>4</v>
      </c>
      <c r="J10" s="7">
        <v>420</v>
      </c>
      <c r="K10" s="7">
        <v>0</v>
      </c>
      <c r="L10" s="7">
        <v>1609</v>
      </c>
    </row>
    <row r="11" spans="1:12">
      <c r="A11" s="5" t="s">
        <v>20</v>
      </c>
      <c r="B11" s="25">
        <v>3901</v>
      </c>
      <c r="C11" s="7">
        <f t="shared" si="1"/>
        <v>3901</v>
      </c>
      <c r="D11" s="7">
        <v>3614</v>
      </c>
      <c r="E11" s="7">
        <v>0</v>
      </c>
      <c r="F11" s="7">
        <v>0</v>
      </c>
      <c r="G11" s="7">
        <v>0</v>
      </c>
      <c r="H11" s="7">
        <v>0</v>
      </c>
      <c r="I11" s="7">
        <v>3</v>
      </c>
      <c r="J11" s="7">
        <v>273</v>
      </c>
      <c r="K11" s="7">
        <v>11</v>
      </c>
      <c r="L11" s="7">
        <v>1572</v>
      </c>
    </row>
    <row r="12" spans="1:12">
      <c r="A12" s="5" t="s">
        <v>21</v>
      </c>
      <c r="B12" s="25">
        <v>2961</v>
      </c>
      <c r="C12" s="7">
        <f t="shared" si="1"/>
        <v>2961</v>
      </c>
      <c r="D12" s="7">
        <v>2533</v>
      </c>
      <c r="E12" s="7">
        <v>5</v>
      </c>
      <c r="F12" s="7">
        <v>0</v>
      </c>
      <c r="G12" s="7">
        <v>0</v>
      </c>
      <c r="H12" s="7">
        <v>0</v>
      </c>
      <c r="I12" s="7">
        <v>0</v>
      </c>
      <c r="J12" s="7">
        <v>423</v>
      </c>
      <c r="K12" s="7">
        <v>0</v>
      </c>
      <c r="L12" s="7">
        <v>1586</v>
      </c>
    </row>
    <row r="13" spans="1:12">
      <c r="A13" s="5" t="s">
        <v>22</v>
      </c>
      <c r="B13" s="25">
        <v>2607</v>
      </c>
      <c r="C13" s="7">
        <f t="shared" si="1"/>
        <v>2607</v>
      </c>
      <c r="D13" s="7">
        <v>2441</v>
      </c>
      <c r="E13" s="7">
        <v>0</v>
      </c>
      <c r="F13" s="7">
        <v>0</v>
      </c>
      <c r="G13" s="7">
        <v>0</v>
      </c>
      <c r="H13" s="7">
        <v>0</v>
      </c>
      <c r="I13" s="7">
        <v>1</v>
      </c>
      <c r="J13" s="7">
        <v>165</v>
      </c>
      <c r="K13" s="7">
        <v>0</v>
      </c>
      <c r="L13" s="7">
        <v>1204</v>
      </c>
    </row>
    <row r="14" spans="1:12">
      <c r="A14" s="5" t="s">
        <v>23</v>
      </c>
      <c r="B14" s="25">
        <v>3266</v>
      </c>
      <c r="C14" s="7">
        <f t="shared" si="1"/>
        <v>3266</v>
      </c>
      <c r="D14" s="7">
        <v>2890</v>
      </c>
      <c r="E14" s="7">
        <v>0</v>
      </c>
      <c r="F14" s="7">
        <v>0</v>
      </c>
      <c r="G14" s="7">
        <v>0</v>
      </c>
      <c r="H14" s="7">
        <v>0</v>
      </c>
      <c r="I14" s="7">
        <v>8</v>
      </c>
      <c r="J14" s="7">
        <v>353</v>
      </c>
      <c r="K14" s="7">
        <v>15</v>
      </c>
      <c r="L14" s="7">
        <v>1277</v>
      </c>
    </row>
    <row r="15" spans="1:12">
      <c r="A15" s="5" t="s">
        <v>24</v>
      </c>
      <c r="B15" s="25">
        <v>2534</v>
      </c>
      <c r="C15" s="7">
        <f t="shared" si="1"/>
        <v>2534</v>
      </c>
      <c r="D15" s="7">
        <v>1820</v>
      </c>
      <c r="E15" s="7">
        <v>0</v>
      </c>
      <c r="F15" s="7">
        <v>0</v>
      </c>
      <c r="G15" s="7">
        <v>0</v>
      </c>
      <c r="H15" s="7">
        <v>0</v>
      </c>
      <c r="I15" s="7">
        <v>1</v>
      </c>
      <c r="J15" s="7">
        <v>0</v>
      </c>
      <c r="K15" s="7">
        <v>713</v>
      </c>
      <c r="L15" s="7">
        <v>1387</v>
      </c>
    </row>
    <row r="16" spans="1:12">
      <c r="A16" s="5" t="s">
        <v>25</v>
      </c>
      <c r="B16" s="25">
        <v>3715</v>
      </c>
      <c r="C16" s="7">
        <f t="shared" si="1"/>
        <v>3715</v>
      </c>
      <c r="D16" s="7">
        <v>3380</v>
      </c>
      <c r="E16" s="7">
        <v>0</v>
      </c>
      <c r="F16" s="7">
        <v>4</v>
      </c>
      <c r="G16" s="7">
        <v>0</v>
      </c>
      <c r="H16" s="7">
        <v>0</v>
      </c>
      <c r="I16" s="7">
        <v>0</v>
      </c>
      <c r="J16" s="7">
        <v>257</v>
      </c>
      <c r="K16" s="7">
        <v>74</v>
      </c>
      <c r="L16" s="7">
        <v>1316</v>
      </c>
    </row>
    <row r="17" spans="1:12">
      <c r="A17" s="5" t="s">
        <v>26</v>
      </c>
      <c r="B17" s="25">
        <v>2516</v>
      </c>
      <c r="C17" s="7">
        <f t="shared" si="1"/>
        <v>2516</v>
      </c>
      <c r="D17" s="7">
        <v>2083</v>
      </c>
      <c r="E17" s="7">
        <v>0</v>
      </c>
      <c r="F17" s="7">
        <v>0</v>
      </c>
      <c r="G17" s="7">
        <v>0</v>
      </c>
      <c r="H17" s="7">
        <v>0</v>
      </c>
      <c r="I17" s="7">
        <v>3</v>
      </c>
      <c r="J17" s="7">
        <v>49</v>
      </c>
      <c r="K17" s="7">
        <v>381</v>
      </c>
      <c r="L17" s="7">
        <v>873</v>
      </c>
    </row>
    <row r="18" spans="1:12">
      <c r="A18" s="5" t="s">
        <v>27</v>
      </c>
      <c r="B18" s="25">
        <v>8347</v>
      </c>
      <c r="C18" s="7">
        <f t="shared" si="1"/>
        <v>8347</v>
      </c>
      <c r="D18" s="7">
        <v>1280</v>
      </c>
      <c r="E18" s="7">
        <v>0</v>
      </c>
      <c r="F18" s="7">
        <v>0</v>
      </c>
      <c r="G18" s="7">
        <v>0</v>
      </c>
      <c r="H18" s="7">
        <v>0</v>
      </c>
      <c r="I18" s="7">
        <v>6</v>
      </c>
      <c r="J18" s="7">
        <v>540</v>
      </c>
      <c r="K18" s="7">
        <v>6521</v>
      </c>
      <c r="L18" s="7">
        <v>2083</v>
      </c>
    </row>
    <row r="19" spans="1:12">
      <c r="A19" s="5" t="s">
        <v>28</v>
      </c>
      <c r="B19" s="25">
        <v>3415</v>
      </c>
      <c r="C19" s="7">
        <f t="shared" si="1"/>
        <v>3415</v>
      </c>
      <c r="D19" s="7">
        <v>2970</v>
      </c>
      <c r="E19" s="7">
        <v>0</v>
      </c>
      <c r="F19" s="7">
        <v>0</v>
      </c>
      <c r="G19" s="7">
        <v>0</v>
      </c>
      <c r="H19" s="7">
        <v>0</v>
      </c>
      <c r="I19" s="7">
        <v>13</v>
      </c>
      <c r="J19" s="7">
        <v>16</v>
      </c>
      <c r="K19" s="7">
        <v>416</v>
      </c>
      <c r="L19" s="7">
        <v>1411</v>
      </c>
    </row>
    <row r="20" spans="1:12">
      <c r="A20" s="5" t="s">
        <v>29</v>
      </c>
      <c r="B20" s="25">
        <v>1704</v>
      </c>
      <c r="C20" s="7">
        <f t="shared" si="1"/>
        <v>1704</v>
      </c>
      <c r="D20" s="7">
        <v>1419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266</v>
      </c>
      <c r="K20" s="7">
        <v>19</v>
      </c>
      <c r="L20" s="7">
        <v>1157</v>
      </c>
    </row>
    <row r="21" spans="1:12">
      <c r="A21" s="5" t="s">
        <v>30</v>
      </c>
      <c r="B21" s="25">
        <v>2577</v>
      </c>
      <c r="C21" s="7">
        <f t="shared" si="1"/>
        <v>2577</v>
      </c>
      <c r="D21" s="7">
        <v>1428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1149</v>
      </c>
      <c r="L21" s="7">
        <v>1098</v>
      </c>
    </row>
    <row r="22" spans="1:12">
      <c r="A22" s="5" t="s">
        <v>31</v>
      </c>
      <c r="B22" s="25">
        <v>1757</v>
      </c>
      <c r="C22" s="7">
        <f t="shared" si="1"/>
        <v>1757</v>
      </c>
      <c r="D22" s="7">
        <v>1214</v>
      </c>
      <c r="E22" s="7">
        <v>3</v>
      </c>
      <c r="F22" s="7">
        <v>0</v>
      </c>
      <c r="G22" s="7">
        <v>0</v>
      </c>
      <c r="H22" s="7">
        <v>125</v>
      </c>
      <c r="I22" s="7">
        <v>4</v>
      </c>
      <c r="J22" s="7">
        <v>396</v>
      </c>
      <c r="K22" s="7">
        <v>15</v>
      </c>
      <c r="L22" s="7">
        <v>257</v>
      </c>
    </row>
    <row r="23" spans="1:12">
      <c r="A23" s="5" t="s">
        <v>32</v>
      </c>
      <c r="B23" s="25">
        <v>8734</v>
      </c>
      <c r="C23" s="7">
        <f t="shared" si="1"/>
        <v>8734</v>
      </c>
      <c r="D23" s="7">
        <v>6043</v>
      </c>
      <c r="E23" s="7">
        <v>200</v>
      </c>
      <c r="F23" s="7">
        <v>0</v>
      </c>
      <c r="G23" s="7">
        <v>0</v>
      </c>
      <c r="H23" s="7">
        <v>0</v>
      </c>
      <c r="I23" s="7">
        <v>3</v>
      </c>
      <c r="J23" s="7">
        <v>214</v>
      </c>
      <c r="K23" s="7">
        <v>2274</v>
      </c>
      <c r="L23" s="7">
        <v>1387</v>
      </c>
    </row>
    <row r="24" spans="1:12">
      <c r="A24" s="5" t="s">
        <v>33</v>
      </c>
      <c r="B24" s="25">
        <v>6537</v>
      </c>
      <c r="C24" s="7">
        <f t="shared" si="1"/>
        <v>6537</v>
      </c>
      <c r="D24" s="7">
        <v>2287</v>
      </c>
      <c r="E24" s="7">
        <v>5</v>
      </c>
      <c r="F24" s="7">
        <v>0</v>
      </c>
      <c r="G24" s="7">
        <v>0</v>
      </c>
      <c r="H24" s="7">
        <v>0</v>
      </c>
      <c r="I24" s="7">
        <v>3</v>
      </c>
      <c r="J24" s="7">
        <v>4242</v>
      </c>
      <c r="K24" s="7">
        <v>0</v>
      </c>
      <c r="L24" s="7">
        <v>1011</v>
      </c>
    </row>
    <row r="25" spans="1:12">
      <c r="A25" s="5" t="s">
        <v>34</v>
      </c>
      <c r="B25" s="25">
        <v>1856</v>
      </c>
      <c r="C25" s="7">
        <f t="shared" si="1"/>
        <v>1856</v>
      </c>
      <c r="D25" s="7">
        <v>1705</v>
      </c>
      <c r="E25" s="7">
        <v>3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148</v>
      </c>
      <c r="L25" s="7">
        <v>907</v>
      </c>
    </row>
    <row r="26" spans="1:12">
      <c r="A26" s="5" t="s">
        <v>35</v>
      </c>
      <c r="B26" s="34">
        <v>2620</v>
      </c>
      <c r="C26" s="7">
        <f t="shared" si="1"/>
        <v>2620</v>
      </c>
      <c r="D26" s="17">
        <v>2199</v>
      </c>
      <c r="E26" s="7">
        <v>60</v>
      </c>
      <c r="F26" s="17">
        <v>0</v>
      </c>
      <c r="G26" s="17">
        <v>0</v>
      </c>
      <c r="H26" s="17">
        <v>0</v>
      </c>
      <c r="I26" s="17">
        <v>0</v>
      </c>
      <c r="J26" s="17">
        <v>30</v>
      </c>
      <c r="K26" s="7">
        <v>331</v>
      </c>
      <c r="L26" s="11">
        <v>1116</v>
      </c>
    </row>
    <row r="27" spans="1:12">
      <c r="A27" s="5" t="s">
        <v>37</v>
      </c>
      <c r="B27" s="25">
        <v>1832</v>
      </c>
      <c r="C27" s="7">
        <f t="shared" si="1"/>
        <v>1832</v>
      </c>
      <c r="D27" s="7">
        <v>1655</v>
      </c>
      <c r="E27" s="7">
        <v>106</v>
      </c>
      <c r="F27" s="7">
        <v>0</v>
      </c>
      <c r="G27" s="7">
        <v>0</v>
      </c>
      <c r="H27" s="7">
        <v>14</v>
      </c>
      <c r="I27" s="7">
        <v>0</v>
      </c>
      <c r="J27" s="7">
        <v>38</v>
      </c>
      <c r="K27" s="7">
        <v>19</v>
      </c>
      <c r="L27" s="7">
        <v>661</v>
      </c>
    </row>
    <row r="28" spans="1:12">
      <c r="A28" s="5" t="s">
        <v>38</v>
      </c>
      <c r="B28" s="25">
        <v>4793</v>
      </c>
      <c r="C28" s="7">
        <f t="shared" si="1"/>
        <v>4793</v>
      </c>
      <c r="D28" s="7">
        <v>3599</v>
      </c>
      <c r="E28" s="7">
        <v>120</v>
      </c>
      <c r="F28" s="7">
        <v>7</v>
      </c>
      <c r="G28" s="7">
        <v>0</v>
      </c>
      <c r="H28" s="7">
        <v>0</v>
      </c>
      <c r="I28" s="7">
        <v>1</v>
      </c>
      <c r="J28" s="7">
        <v>164</v>
      </c>
      <c r="K28" s="7">
        <v>902</v>
      </c>
      <c r="L28" s="7">
        <v>1877</v>
      </c>
    </row>
    <row r="29" spans="1:12">
      <c r="A29" s="5" t="s">
        <v>39</v>
      </c>
      <c r="B29" s="64">
        <v>1263</v>
      </c>
      <c r="C29" s="7">
        <f t="shared" si="1"/>
        <v>1263</v>
      </c>
      <c r="D29" s="7">
        <v>1213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50</v>
      </c>
      <c r="L29" s="7">
        <v>1089</v>
      </c>
    </row>
    <row r="30" spans="1:12">
      <c r="A30" s="5" t="s">
        <v>40</v>
      </c>
      <c r="B30" s="25">
        <v>1539</v>
      </c>
      <c r="C30" s="7">
        <f t="shared" si="1"/>
        <v>1539</v>
      </c>
      <c r="D30" s="7">
        <v>845</v>
      </c>
      <c r="E30" s="7">
        <v>295</v>
      </c>
      <c r="F30" s="7">
        <v>39</v>
      </c>
      <c r="G30" s="7">
        <v>0</v>
      </c>
      <c r="H30" s="7">
        <v>0</v>
      </c>
      <c r="I30" s="7">
        <v>0</v>
      </c>
      <c r="J30" s="7">
        <v>2</v>
      </c>
      <c r="K30" s="7">
        <v>358</v>
      </c>
      <c r="L30" s="7">
        <v>572</v>
      </c>
    </row>
    <row r="31" spans="1:12">
      <c r="A31" s="5" t="s">
        <v>41</v>
      </c>
      <c r="B31" s="25">
        <v>3626</v>
      </c>
      <c r="C31" s="7">
        <f t="shared" si="1"/>
        <v>3626</v>
      </c>
      <c r="D31" s="7">
        <v>976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595</v>
      </c>
      <c r="K31" s="7">
        <v>2055</v>
      </c>
      <c r="L31" s="7">
        <v>642</v>
      </c>
    </row>
    <row r="32" spans="1:12">
      <c r="A32" s="5" t="s">
        <v>42</v>
      </c>
      <c r="B32" s="25">
        <v>1511</v>
      </c>
      <c r="C32" s="7">
        <f t="shared" si="1"/>
        <v>1511</v>
      </c>
      <c r="D32" s="7">
        <v>823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688</v>
      </c>
      <c r="K32" s="7">
        <v>0</v>
      </c>
      <c r="L32" s="7">
        <v>503</v>
      </c>
    </row>
    <row r="33" spans="1:12">
      <c r="A33" s="5" t="s">
        <v>43</v>
      </c>
      <c r="B33" s="25">
        <v>1696</v>
      </c>
      <c r="C33" s="7">
        <f t="shared" si="1"/>
        <v>1696</v>
      </c>
      <c r="D33" s="7">
        <v>1278</v>
      </c>
      <c r="E33" s="7">
        <v>93</v>
      </c>
      <c r="F33" s="7">
        <v>0</v>
      </c>
      <c r="G33" s="7">
        <v>0</v>
      </c>
      <c r="H33" s="7">
        <v>0</v>
      </c>
      <c r="I33" s="7">
        <v>0</v>
      </c>
      <c r="J33" s="7">
        <v>325</v>
      </c>
      <c r="K33" s="7">
        <v>0</v>
      </c>
      <c r="L33" s="7">
        <v>745</v>
      </c>
    </row>
    <row r="34" spans="1:12">
      <c r="A34" s="5" t="s">
        <v>44</v>
      </c>
      <c r="B34" s="25">
        <v>2571</v>
      </c>
      <c r="C34" s="7">
        <f t="shared" si="1"/>
        <v>2571</v>
      </c>
      <c r="D34" s="7">
        <v>1901</v>
      </c>
      <c r="E34" s="7">
        <v>169</v>
      </c>
      <c r="F34" s="7">
        <v>0</v>
      </c>
      <c r="G34" s="7">
        <v>0</v>
      </c>
      <c r="H34" s="7">
        <v>0</v>
      </c>
      <c r="I34" s="7">
        <v>101</v>
      </c>
      <c r="J34" s="7">
        <v>143</v>
      </c>
      <c r="K34" s="7">
        <v>257</v>
      </c>
      <c r="L34" s="7">
        <v>1393</v>
      </c>
    </row>
    <row r="35" spans="1:12">
      <c r="A35" s="13" t="s">
        <v>45</v>
      </c>
      <c r="B35" s="25">
        <v>4022</v>
      </c>
      <c r="C35" s="7">
        <f t="shared" si="1"/>
        <v>4022</v>
      </c>
      <c r="D35" s="7">
        <v>3911</v>
      </c>
      <c r="E35" s="7">
        <v>4</v>
      </c>
      <c r="F35" s="7">
        <v>0</v>
      </c>
      <c r="G35" s="7">
        <v>0</v>
      </c>
      <c r="H35" s="7">
        <v>0</v>
      </c>
      <c r="I35" s="7">
        <v>0</v>
      </c>
      <c r="J35" s="7">
        <v>107</v>
      </c>
      <c r="K35" s="7">
        <v>0</v>
      </c>
      <c r="L35" s="7">
        <v>1906</v>
      </c>
    </row>
    <row r="36" spans="1:12">
      <c r="A36" s="5" t="s">
        <v>64</v>
      </c>
      <c r="B36" s="25">
        <v>323</v>
      </c>
      <c r="C36" s="7">
        <f t="shared" si="1"/>
        <v>323</v>
      </c>
      <c r="D36" s="7">
        <v>323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323</v>
      </c>
    </row>
    <row r="37" spans="1:12">
      <c r="A37" s="14" t="s">
        <v>46</v>
      </c>
      <c r="B37" s="34">
        <f t="shared" ref="B37:L37" si="2">SUM(B4:B36)</f>
        <v>104170</v>
      </c>
      <c r="C37" s="15">
        <f t="shared" si="2"/>
        <v>103658</v>
      </c>
      <c r="D37" s="15">
        <f t="shared" si="2"/>
        <v>74485</v>
      </c>
      <c r="E37" s="15">
        <f t="shared" si="2"/>
        <v>1581</v>
      </c>
      <c r="F37" s="15">
        <f t="shared" si="2"/>
        <v>151</v>
      </c>
      <c r="G37" s="15">
        <f t="shared" si="2"/>
        <v>0</v>
      </c>
      <c r="H37" s="15">
        <f t="shared" si="2"/>
        <v>141</v>
      </c>
      <c r="I37" s="15">
        <f t="shared" si="2"/>
        <v>154</v>
      </c>
      <c r="J37" s="15">
        <f t="shared" si="2"/>
        <v>11007</v>
      </c>
      <c r="K37" s="15">
        <f t="shared" si="2"/>
        <v>16651</v>
      </c>
      <c r="L37" s="15">
        <f t="shared" si="2"/>
        <v>36533</v>
      </c>
    </row>
  </sheetData>
  <mergeCells count="4">
    <mergeCell ref="A1:A3"/>
    <mergeCell ref="B1:B2"/>
    <mergeCell ref="D1:K1"/>
    <mergeCell ref="L1:L2"/>
  </mergeCells>
  <printOptions horizontalCentered="1" gridLines="1"/>
  <pageMargins left="7.9006171525856581E-2" right="2.6335390508618859E-2" top="7.0227708022983629E-2" bottom="7.9006171525856581E-2" header="0" footer="0"/>
  <pageSetup paperSize="9" scale="85" pageOrder="overThenDown" orientation="landscape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36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20.28515625" customWidth="1"/>
    <col min="2" max="2" width="10.42578125" customWidth="1"/>
    <col min="3" max="3" width="11.85546875" customWidth="1"/>
    <col min="4" max="4" width="14.28515625" customWidth="1"/>
    <col min="5" max="5" width="13.42578125" customWidth="1"/>
    <col min="11" max="11" width="10.5703125" customWidth="1"/>
    <col min="13" max="13" width="14.28515625" customWidth="1"/>
    <col min="14" max="14" width="13.5703125" customWidth="1"/>
  </cols>
  <sheetData>
    <row r="1" spans="1:19" ht="36.75" customHeight="1">
      <c r="A1" s="79" t="s">
        <v>115</v>
      </c>
      <c r="B1" s="72" t="s">
        <v>51</v>
      </c>
      <c r="C1" s="83"/>
      <c r="D1" s="83"/>
      <c r="E1" s="83"/>
      <c r="F1" s="83"/>
      <c r="G1" s="83"/>
      <c r="H1" s="83"/>
      <c r="I1" s="83"/>
      <c r="J1" s="84"/>
      <c r="K1" s="72" t="s">
        <v>52</v>
      </c>
      <c r="L1" s="83"/>
      <c r="M1" s="83"/>
      <c r="N1" s="83"/>
      <c r="O1" s="83"/>
      <c r="P1" s="83"/>
      <c r="Q1" s="83"/>
      <c r="R1" s="83"/>
      <c r="S1" s="84"/>
    </row>
    <row r="2" spans="1:19" ht="114.75">
      <c r="A2" s="81"/>
      <c r="B2" s="1" t="s">
        <v>53</v>
      </c>
      <c r="C2" s="1" t="s">
        <v>54</v>
      </c>
      <c r="D2" s="19" t="s">
        <v>55</v>
      </c>
      <c r="E2" s="19" t="s">
        <v>56</v>
      </c>
      <c r="F2" s="19" t="s">
        <v>57</v>
      </c>
      <c r="G2" s="19" t="s">
        <v>58</v>
      </c>
      <c r="H2" s="1" t="s">
        <v>59</v>
      </c>
      <c r="I2" s="1" t="s">
        <v>60</v>
      </c>
      <c r="J2" s="20" t="s">
        <v>61</v>
      </c>
      <c r="K2" s="1" t="s">
        <v>53</v>
      </c>
      <c r="L2" s="1" t="s">
        <v>54</v>
      </c>
      <c r="M2" s="19" t="s">
        <v>55</v>
      </c>
      <c r="N2" s="19" t="s">
        <v>56</v>
      </c>
      <c r="O2" s="19" t="s">
        <v>57</v>
      </c>
      <c r="P2" s="19" t="s">
        <v>58</v>
      </c>
      <c r="Q2" s="1" t="s">
        <v>59</v>
      </c>
      <c r="R2" s="1" t="s">
        <v>60</v>
      </c>
      <c r="S2" s="20" t="s">
        <v>61</v>
      </c>
    </row>
    <row r="3" spans="1:19" ht="12.75">
      <c r="A3" s="5" t="s">
        <v>13</v>
      </c>
      <c r="B3" s="7">
        <v>133655</v>
      </c>
      <c r="C3" s="7">
        <v>46094</v>
      </c>
      <c r="D3" s="7">
        <v>206</v>
      </c>
      <c r="E3" s="7">
        <v>308</v>
      </c>
      <c r="F3" s="7">
        <v>0</v>
      </c>
      <c r="G3" s="7">
        <v>124</v>
      </c>
      <c r="H3" s="7">
        <v>0</v>
      </c>
      <c r="I3" s="7">
        <v>1060</v>
      </c>
      <c r="J3" s="21">
        <f t="shared" ref="J3:J19" si="0">SUM(B3:I3)</f>
        <v>181447</v>
      </c>
      <c r="K3" s="7">
        <v>119290</v>
      </c>
      <c r="L3" s="7">
        <v>2853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318</v>
      </c>
      <c r="S3" s="21">
        <f t="shared" ref="S3:S24" si="1">SUM(K3:R3)</f>
        <v>122461</v>
      </c>
    </row>
    <row r="4" spans="1:19" ht="12.75">
      <c r="A4" s="5" t="s">
        <v>14</v>
      </c>
      <c r="B4" s="7">
        <v>75082</v>
      </c>
      <c r="C4" s="7">
        <v>29190</v>
      </c>
      <c r="D4" s="7">
        <v>56</v>
      </c>
      <c r="E4" s="7">
        <v>151</v>
      </c>
      <c r="F4" s="7">
        <v>0</v>
      </c>
      <c r="G4" s="7">
        <v>325</v>
      </c>
      <c r="H4" s="7">
        <v>0</v>
      </c>
      <c r="I4" s="7">
        <v>711</v>
      </c>
      <c r="J4" s="21">
        <f t="shared" si="0"/>
        <v>105515</v>
      </c>
      <c r="K4" s="7">
        <v>14993</v>
      </c>
      <c r="L4" s="7">
        <v>90</v>
      </c>
      <c r="M4" s="7">
        <v>6808</v>
      </c>
      <c r="N4" s="7">
        <v>47</v>
      </c>
      <c r="O4" s="7">
        <v>0</v>
      </c>
      <c r="P4" s="7">
        <v>0</v>
      </c>
      <c r="Q4" s="7">
        <v>0</v>
      </c>
      <c r="R4" s="7">
        <v>0</v>
      </c>
      <c r="S4" s="21">
        <f t="shared" si="1"/>
        <v>21938</v>
      </c>
    </row>
    <row r="5" spans="1:19" ht="12.75">
      <c r="A5" s="5" t="s">
        <v>15</v>
      </c>
      <c r="B5" s="7">
        <v>80744</v>
      </c>
      <c r="C5" s="7">
        <v>11306</v>
      </c>
      <c r="D5" s="7">
        <v>599</v>
      </c>
      <c r="E5" s="7">
        <v>370</v>
      </c>
      <c r="F5" s="7">
        <v>0</v>
      </c>
      <c r="G5" s="7">
        <v>647</v>
      </c>
      <c r="H5" s="7">
        <v>0</v>
      </c>
      <c r="I5" s="7">
        <v>720</v>
      </c>
      <c r="J5" s="21">
        <f t="shared" si="0"/>
        <v>94386</v>
      </c>
      <c r="K5" s="7">
        <v>23579</v>
      </c>
      <c r="L5" s="7">
        <v>7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85</v>
      </c>
      <c r="S5" s="21">
        <f t="shared" si="1"/>
        <v>23671</v>
      </c>
    </row>
    <row r="6" spans="1:19" ht="12.75">
      <c r="A6" s="5" t="s">
        <v>16</v>
      </c>
      <c r="B6" s="7">
        <v>107045</v>
      </c>
      <c r="C6" s="7">
        <v>29583</v>
      </c>
      <c r="D6" s="7">
        <v>839</v>
      </c>
      <c r="E6" s="7">
        <v>321</v>
      </c>
      <c r="F6" s="7">
        <v>102</v>
      </c>
      <c r="G6" s="7">
        <v>245</v>
      </c>
      <c r="H6" s="7">
        <v>10</v>
      </c>
      <c r="I6" s="7">
        <v>1094</v>
      </c>
      <c r="J6" s="21">
        <f t="shared" si="0"/>
        <v>139239</v>
      </c>
      <c r="K6" s="7">
        <v>78538</v>
      </c>
      <c r="L6" s="7">
        <v>748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1269</v>
      </c>
      <c r="S6" s="21">
        <f t="shared" si="1"/>
        <v>80555</v>
      </c>
    </row>
    <row r="7" spans="1:19" ht="12.75">
      <c r="A7" s="5" t="s">
        <v>17</v>
      </c>
      <c r="B7" s="7">
        <v>264410</v>
      </c>
      <c r="C7" s="7">
        <v>16695</v>
      </c>
      <c r="D7" s="7">
        <v>1086</v>
      </c>
      <c r="E7" s="7">
        <v>746</v>
      </c>
      <c r="F7" s="7">
        <v>140</v>
      </c>
      <c r="G7" s="7">
        <v>91</v>
      </c>
      <c r="H7" s="7">
        <v>188</v>
      </c>
      <c r="I7" s="7">
        <v>1118</v>
      </c>
      <c r="J7" s="21">
        <f t="shared" si="0"/>
        <v>284474</v>
      </c>
      <c r="K7" s="7">
        <v>76608</v>
      </c>
      <c r="L7" s="7">
        <v>4254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3188</v>
      </c>
      <c r="S7" s="21">
        <f t="shared" si="1"/>
        <v>84050</v>
      </c>
    </row>
    <row r="8" spans="1:19" ht="12.75">
      <c r="A8" s="5" t="s">
        <v>18</v>
      </c>
      <c r="B8" s="7">
        <v>129568</v>
      </c>
      <c r="C8" s="7">
        <v>17500</v>
      </c>
      <c r="D8" s="7">
        <v>415</v>
      </c>
      <c r="E8" s="7">
        <v>949</v>
      </c>
      <c r="F8" s="7">
        <v>167</v>
      </c>
      <c r="G8" s="7">
        <v>0</v>
      </c>
      <c r="H8" s="7">
        <v>0</v>
      </c>
      <c r="I8" s="7">
        <v>1932</v>
      </c>
      <c r="J8" s="21">
        <f t="shared" si="0"/>
        <v>150531</v>
      </c>
      <c r="K8" s="7">
        <v>100615</v>
      </c>
      <c r="L8" s="7">
        <v>6889</v>
      </c>
      <c r="M8" s="7">
        <v>0</v>
      </c>
      <c r="N8" s="7">
        <v>235</v>
      </c>
      <c r="O8" s="7">
        <v>0</v>
      </c>
      <c r="P8" s="7">
        <v>0</v>
      </c>
      <c r="Q8" s="7">
        <v>0</v>
      </c>
      <c r="R8" s="7">
        <v>1809</v>
      </c>
      <c r="S8" s="21">
        <f t="shared" si="1"/>
        <v>109548</v>
      </c>
    </row>
    <row r="9" spans="1:19" ht="12.75">
      <c r="A9" s="5" t="s">
        <v>19</v>
      </c>
      <c r="B9" s="7">
        <v>202772</v>
      </c>
      <c r="C9" s="7">
        <v>56606</v>
      </c>
      <c r="D9" s="7">
        <v>1429</v>
      </c>
      <c r="E9" s="7">
        <v>9927</v>
      </c>
      <c r="F9" s="7">
        <v>721</v>
      </c>
      <c r="G9" s="7">
        <v>29</v>
      </c>
      <c r="H9" s="7">
        <v>3317</v>
      </c>
      <c r="I9" s="7">
        <v>1630</v>
      </c>
      <c r="J9" s="21">
        <f t="shared" si="0"/>
        <v>276431</v>
      </c>
      <c r="K9" s="7">
        <v>50254</v>
      </c>
      <c r="L9" s="7">
        <v>22548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12">
        <v>529</v>
      </c>
      <c r="S9" s="21">
        <f t="shared" si="1"/>
        <v>73331</v>
      </c>
    </row>
    <row r="10" spans="1:19" ht="12.75">
      <c r="A10" s="5" t="s">
        <v>20</v>
      </c>
      <c r="B10" s="7">
        <v>196261</v>
      </c>
      <c r="C10" s="7">
        <v>36657</v>
      </c>
      <c r="D10" s="7">
        <v>0</v>
      </c>
      <c r="E10" s="7">
        <v>0</v>
      </c>
      <c r="F10" s="7">
        <v>0</v>
      </c>
      <c r="G10" s="7">
        <v>225</v>
      </c>
      <c r="H10" s="7">
        <v>0</v>
      </c>
      <c r="I10" s="7">
        <v>1290</v>
      </c>
      <c r="J10" s="21">
        <f t="shared" si="0"/>
        <v>234433</v>
      </c>
      <c r="K10" s="7">
        <v>9435</v>
      </c>
      <c r="L10" s="7">
        <v>4150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187</v>
      </c>
      <c r="S10" s="21">
        <f t="shared" si="1"/>
        <v>13772</v>
      </c>
    </row>
    <row r="11" spans="1:19" ht="12.75">
      <c r="A11" s="5" t="s">
        <v>21</v>
      </c>
      <c r="B11" s="7">
        <v>129021</v>
      </c>
      <c r="C11" s="7">
        <v>12021</v>
      </c>
      <c r="D11" s="7">
        <v>73</v>
      </c>
      <c r="E11" s="7">
        <v>19622</v>
      </c>
      <c r="F11" s="7">
        <v>0</v>
      </c>
      <c r="G11" s="7">
        <v>534</v>
      </c>
      <c r="H11" s="7">
        <v>258</v>
      </c>
      <c r="I11" s="7">
        <v>1702</v>
      </c>
      <c r="J11" s="21">
        <f t="shared" si="0"/>
        <v>163231</v>
      </c>
      <c r="K11" s="7">
        <v>47545</v>
      </c>
      <c r="L11" s="7">
        <v>5281</v>
      </c>
      <c r="M11" s="7">
        <v>2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21">
        <f t="shared" si="1"/>
        <v>52828</v>
      </c>
    </row>
    <row r="12" spans="1:19" ht="12.75">
      <c r="A12" s="5" t="s">
        <v>22</v>
      </c>
      <c r="B12" s="7">
        <v>70366</v>
      </c>
      <c r="C12" s="7">
        <v>50130</v>
      </c>
      <c r="D12" s="7">
        <v>789</v>
      </c>
      <c r="E12" s="7">
        <v>652</v>
      </c>
      <c r="F12" s="7">
        <v>0</v>
      </c>
      <c r="G12" s="7">
        <v>0</v>
      </c>
      <c r="H12" s="7">
        <v>117</v>
      </c>
      <c r="I12" s="7">
        <v>2174</v>
      </c>
      <c r="J12" s="21">
        <f t="shared" si="0"/>
        <v>124228</v>
      </c>
      <c r="K12" s="7">
        <v>49839</v>
      </c>
      <c r="L12" s="7">
        <v>4158</v>
      </c>
      <c r="M12" s="7">
        <v>20</v>
      </c>
      <c r="N12" s="7">
        <v>0</v>
      </c>
      <c r="O12" s="7">
        <v>0</v>
      </c>
      <c r="P12" s="7">
        <v>0</v>
      </c>
      <c r="Q12" s="7">
        <v>0</v>
      </c>
      <c r="R12" s="7">
        <v>3476</v>
      </c>
      <c r="S12" s="21">
        <f t="shared" si="1"/>
        <v>57493</v>
      </c>
    </row>
    <row r="13" spans="1:19" ht="12.75">
      <c r="A13" s="5" t="s">
        <v>23</v>
      </c>
      <c r="B13" s="7">
        <v>88277</v>
      </c>
      <c r="C13" s="7">
        <v>25101</v>
      </c>
      <c r="D13" s="7">
        <v>792</v>
      </c>
      <c r="E13" s="7">
        <v>918</v>
      </c>
      <c r="F13" s="7">
        <v>1192</v>
      </c>
      <c r="G13" s="7">
        <v>36</v>
      </c>
      <c r="H13" s="7">
        <v>192</v>
      </c>
      <c r="I13" s="7">
        <v>1673</v>
      </c>
      <c r="J13" s="21">
        <f t="shared" si="0"/>
        <v>118181</v>
      </c>
      <c r="K13" s="7">
        <v>77047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84</v>
      </c>
      <c r="S13" s="21">
        <f t="shared" si="1"/>
        <v>77131</v>
      </c>
    </row>
    <row r="14" spans="1:19" ht="12.75">
      <c r="A14" s="5" t="s">
        <v>24</v>
      </c>
      <c r="B14" s="7">
        <v>165340</v>
      </c>
      <c r="C14" s="7">
        <v>51961</v>
      </c>
      <c r="D14" s="7">
        <v>1521</v>
      </c>
      <c r="E14" s="7">
        <v>609</v>
      </c>
      <c r="F14" s="7">
        <v>30</v>
      </c>
      <c r="G14" s="7">
        <v>852</v>
      </c>
      <c r="H14" s="7">
        <v>61</v>
      </c>
      <c r="I14" s="7">
        <v>2953</v>
      </c>
      <c r="J14" s="21">
        <f t="shared" si="0"/>
        <v>223327</v>
      </c>
      <c r="K14" s="7">
        <v>135482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21">
        <f t="shared" si="1"/>
        <v>135482</v>
      </c>
    </row>
    <row r="15" spans="1:19" ht="12.75">
      <c r="A15" s="5" t="s">
        <v>25</v>
      </c>
      <c r="B15" s="7">
        <v>143996</v>
      </c>
      <c r="C15" s="7">
        <v>23989</v>
      </c>
      <c r="D15" s="7">
        <v>184</v>
      </c>
      <c r="E15" s="7">
        <v>120</v>
      </c>
      <c r="F15" s="7">
        <v>32</v>
      </c>
      <c r="G15" s="7">
        <v>21</v>
      </c>
      <c r="H15" s="7">
        <v>0</v>
      </c>
      <c r="I15" s="7">
        <v>623</v>
      </c>
      <c r="J15" s="21">
        <f t="shared" si="0"/>
        <v>168965</v>
      </c>
      <c r="K15" s="7">
        <v>61904</v>
      </c>
      <c r="L15" s="7">
        <v>3772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99</v>
      </c>
      <c r="S15" s="21">
        <f t="shared" si="1"/>
        <v>65775</v>
      </c>
    </row>
    <row r="16" spans="1:19" ht="12.75">
      <c r="A16" s="5" t="s">
        <v>26</v>
      </c>
      <c r="B16" s="7">
        <v>111588</v>
      </c>
      <c r="C16" s="7">
        <v>34278</v>
      </c>
      <c r="D16" s="7">
        <v>5674</v>
      </c>
      <c r="E16" s="7">
        <v>1922</v>
      </c>
      <c r="F16" s="7">
        <v>0</v>
      </c>
      <c r="G16" s="7">
        <v>6</v>
      </c>
      <c r="H16" s="7">
        <v>1005</v>
      </c>
      <c r="I16" s="7">
        <v>924</v>
      </c>
      <c r="J16" s="21">
        <f t="shared" si="0"/>
        <v>155397</v>
      </c>
      <c r="K16" s="7">
        <v>46350</v>
      </c>
      <c r="L16" s="7">
        <v>1664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302</v>
      </c>
      <c r="S16" s="21">
        <f t="shared" si="1"/>
        <v>48316</v>
      </c>
    </row>
    <row r="17" spans="1:19" ht="12.75">
      <c r="A17" s="5" t="s">
        <v>27</v>
      </c>
      <c r="B17" s="7">
        <v>145700</v>
      </c>
      <c r="C17" s="7">
        <v>93793</v>
      </c>
      <c r="D17" s="7">
        <v>7120</v>
      </c>
      <c r="E17" s="7">
        <v>4020</v>
      </c>
      <c r="F17" s="7">
        <v>320</v>
      </c>
      <c r="G17" s="7">
        <v>424</v>
      </c>
      <c r="H17" s="7">
        <v>240</v>
      </c>
      <c r="I17" s="7">
        <v>2143</v>
      </c>
      <c r="J17" s="21">
        <f t="shared" si="0"/>
        <v>253760</v>
      </c>
      <c r="K17" s="7">
        <v>159430</v>
      </c>
      <c r="L17" s="7">
        <v>72240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132</v>
      </c>
      <c r="S17" s="21">
        <f t="shared" si="1"/>
        <v>231802</v>
      </c>
    </row>
    <row r="18" spans="1:19" ht="12.75">
      <c r="A18" s="5" t="s">
        <v>28</v>
      </c>
      <c r="B18" s="7">
        <v>161153</v>
      </c>
      <c r="C18" s="7">
        <v>47905</v>
      </c>
      <c r="D18" s="7">
        <v>3706</v>
      </c>
      <c r="E18" s="7">
        <v>8276</v>
      </c>
      <c r="F18" s="7">
        <v>0</v>
      </c>
      <c r="G18" s="7">
        <v>70</v>
      </c>
      <c r="H18" s="7">
        <v>4542</v>
      </c>
      <c r="I18" s="7">
        <v>2017</v>
      </c>
      <c r="J18" s="21">
        <f t="shared" si="0"/>
        <v>227669</v>
      </c>
      <c r="K18" s="7">
        <v>49707</v>
      </c>
      <c r="L18" s="7">
        <v>2800</v>
      </c>
      <c r="M18" s="7">
        <v>3</v>
      </c>
      <c r="N18" s="7">
        <v>0</v>
      </c>
      <c r="O18" s="7">
        <v>0</v>
      </c>
      <c r="P18" s="7">
        <v>0</v>
      </c>
      <c r="Q18" s="7">
        <v>0</v>
      </c>
      <c r="R18" s="7">
        <v>863</v>
      </c>
      <c r="S18" s="21">
        <f t="shared" si="1"/>
        <v>53373</v>
      </c>
    </row>
    <row r="19" spans="1:19" ht="12.75">
      <c r="A19" s="5" t="s">
        <v>29</v>
      </c>
      <c r="B19" s="7">
        <v>162867</v>
      </c>
      <c r="C19" s="7">
        <v>68245</v>
      </c>
      <c r="D19" s="7">
        <v>834</v>
      </c>
      <c r="E19" s="7">
        <v>837</v>
      </c>
      <c r="F19" s="7">
        <v>77</v>
      </c>
      <c r="G19" s="7">
        <v>0</v>
      </c>
      <c r="H19" s="7">
        <v>13</v>
      </c>
      <c r="I19" s="7">
        <v>785</v>
      </c>
      <c r="J19" s="21">
        <f t="shared" si="0"/>
        <v>233658</v>
      </c>
      <c r="K19" s="7">
        <v>44552</v>
      </c>
      <c r="L19" s="7">
        <v>1230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17"/>
      <c r="S19" s="21">
        <f t="shared" si="1"/>
        <v>45782</v>
      </c>
    </row>
    <row r="20" spans="1:19" ht="12.75">
      <c r="A20" s="5" t="s">
        <v>30</v>
      </c>
      <c r="B20" s="7">
        <v>127551</v>
      </c>
      <c r="C20" s="7">
        <v>25137</v>
      </c>
      <c r="D20" s="7">
        <v>2046</v>
      </c>
      <c r="E20" s="7">
        <v>354</v>
      </c>
      <c r="F20" s="7">
        <v>0</v>
      </c>
      <c r="G20" s="7">
        <v>162</v>
      </c>
      <c r="H20" s="7">
        <v>9</v>
      </c>
      <c r="I20" s="7">
        <v>1514</v>
      </c>
      <c r="J20" s="18">
        <v>156773</v>
      </c>
      <c r="K20" s="7">
        <v>88460</v>
      </c>
      <c r="L20" s="7">
        <v>4355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192</v>
      </c>
      <c r="S20" s="21">
        <f t="shared" si="1"/>
        <v>93007</v>
      </c>
    </row>
    <row r="21" spans="1:19" ht="12.75">
      <c r="A21" s="5" t="s">
        <v>31</v>
      </c>
      <c r="B21" s="7">
        <v>256334</v>
      </c>
      <c r="C21" s="7">
        <v>89609</v>
      </c>
      <c r="D21" s="7">
        <v>1268</v>
      </c>
      <c r="E21" s="7">
        <v>6293</v>
      </c>
      <c r="F21" s="7">
        <v>312</v>
      </c>
      <c r="G21" s="7">
        <v>87</v>
      </c>
      <c r="H21" s="7">
        <v>3768</v>
      </c>
      <c r="I21" s="7">
        <v>1648</v>
      </c>
      <c r="J21" s="21">
        <f t="shared" ref="J21:J24" si="2">SUM(B21:I21)</f>
        <v>359319</v>
      </c>
      <c r="K21" s="7">
        <v>56519</v>
      </c>
      <c r="L21" s="7">
        <v>226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126</v>
      </c>
      <c r="S21" s="21">
        <f t="shared" si="1"/>
        <v>56871</v>
      </c>
    </row>
    <row r="22" spans="1:19" ht="12.75">
      <c r="A22" s="5" t="s">
        <v>32</v>
      </c>
      <c r="B22" s="7">
        <v>144775</v>
      </c>
      <c r="C22" s="7">
        <v>48390</v>
      </c>
      <c r="D22" s="7">
        <v>1476</v>
      </c>
      <c r="E22" s="7">
        <v>3487</v>
      </c>
      <c r="F22" s="7">
        <v>0</v>
      </c>
      <c r="G22" s="7">
        <v>1142</v>
      </c>
      <c r="H22" s="7">
        <v>1240</v>
      </c>
      <c r="I22" s="7">
        <v>7347</v>
      </c>
      <c r="J22" s="21">
        <f t="shared" si="2"/>
        <v>207857</v>
      </c>
      <c r="K22" s="7">
        <v>29871</v>
      </c>
      <c r="L22" s="7">
        <v>15509</v>
      </c>
      <c r="M22" s="7">
        <v>5740</v>
      </c>
      <c r="N22" s="7">
        <v>0</v>
      </c>
      <c r="O22" s="7">
        <v>0</v>
      </c>
      <c r="P22" s="7">
        <v>10</v>
      </c>
      <c r="Q22" s="7">
        <v>0</v>
      </c>
      <c r="R22" s="7">
        <v>1434</v>
      </c>
      <c r="S22" s="21">
        <f t="shared" si="1"/>
        <v>52564</v>
      </c>
    </row>
    <row r="23" spans="1:19" ht="12.75">
      <c r="A23" s="5" t="s">
        <v>33</v>
      </c>
      <c r="B23" s="7">
        <v>115724</v>
      </c>
      <c r="C23" s="7">
        <v>29869</v>
      </c>
      <c r="D23" s="7">
        <v>1839</v>
      </c>
      <c r="E23" s="7">
        <v>922</v>
      </c>
      <c r="F23" s="7">
        <v>130</v>
      </c>
      <c r="G23" s="7">
        <v>2258</v>
      </c>
      <c r="H23" s="7">
        <v>886</v>
      </c>
      <c r="I23" s="7">
        <v>3393</v>
      </c>
      <c r="J23" s="21">
        <f t="shared" si="2"/>
        <v>155021</v>
      </c>
      <c r="K23" s="7">
        <v>46301</v>
      </c>
      <c r="L23" s="7">
        <v>2984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21">
        <f t="shared" si="1"/>
        <v>49285</v>
      </c>
    </row>
    <row r="24" spans="1:19" ht="12.75">
      <c r="A24" s="5" t="s">
        <v>34</v>
      </c>
      <c r="B24" s="7">
        <v>77014</v>
      </c>
      <c r="C24" s="7">
        <v>63265</v>
      </c>
      <c r="D24" s="7">
        <v>2006</v>
      </c>
      <c r="E24" s="7">
        <v>1476</v>
      </c>
      <c r="F24" s="7">
        <v>581</v>
      </c>
      <c r="G24" s="7">
        <v>322</v>
      </c>
      <c r="H24" s="7">
        <v>602</v>
      </c>
      <c r="I24" s="7">
        <v>949</v>
      </c>
      <c r="J24" s="21">
        <f t="shared" si="2"/>
        <v>146215</v>
      </c>
      <c r="K24" s="7">
        <v>41044</v>
      </c>
      <c r="L24" s="7">
        <v>3985</v>
      </c>
      <c r="M24" s="7">
        <v>4</v>
      </c>
      <c r="N24" s="7">
        <v>0</v>
      </c>
      <c r="O24" s="7">
        <v>0</v>
      </c>
      <c r="P24" s="7">
        <v>0</v>
      </c>
      <c r="Q24" s="7">
        <v>0</v>
      </c>
      <c r="R24" s="7">
        <v>208</v>
      </c>
      <c r="S24" s="21">
        <f t="shared" si="1"/>
        <v>45241</v>
      </c>
    </row>
    <row r="25" spans="1:19" ht="12.75">
      <c r="A25" s="5" t="s">
        <v>35</v>
      </c>
      <c r="B25" s="17">
        <v>122408</v>
      </c>
      <c r="C25" s="17">
        <v>31310</v>
      </c>
      <c r="D25" s="17">
        <v>230</v>
      </c>
      <c r="E25" s="17">
        <v>67</v>
      </c>
      <c r="F25" s="17">
        <v>0</v>
      </c>
      <c r="G25" s="17">
        <v>0</v>
      </c>
      <c r="H25" s="17">
        <v>0</v>
      </c>
      <c r="I25" s="17">
        <v>1504</v>
      </c>
      <c r="J25" s="21">
        <v>155519</v>
      </c>
      <c r="K25" s="17">
        <v>22429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68</v>
      </c>
      <c r="S25" s="21">
        <v>22497</v>
      </c>
    </row>
    <row r="26" spans="1:19" ht="12.75">
      <c r="A26" s="5" t="s">
        <v>37</v>
      </c>
      <c r="B26" s="7">
        <v>55103</v>
      </c>
      <c r="C26" s="7">
        <v>20832</v>
      </c>
      <c r="D26" s="7">
        <v>17</v>
      </c>
      <c r="E26" s="7">
        <v>825</v>
      </c>
      <c r="F26" s="7">
        <v>0</v>
      </c>
      <c r="G26" s="7">
        <v>141</v>
      </c>
      <c r="H26" s="7">
        <v>0</v>
      </c>
      <c r="I26" s="7">
        <v>831</v>
      </c>
      <c r="J26" s="21">
        <f t="shared" ref="J26:J35" si="3">SUM(B26:I26)</f>
        <v>77749</v>
      </c>
      <c r="K26" s="7">
        <v>35415</v>
      </c>
      <c r="L26" s="7">
        <v>5059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47</v>
      </c>
      <c r="S26" s="21">
        <f t="shared" ref="S26:S36" si="4">SUM(K26:R26)</f>
        <v>40521</v>
      </c>
    </row>
    <row r="27" spans="1:19" ht="12.75">
      <c r="A27" s="5" t="s">
        <v>38</v>
      </c>
      <c r="B27" s="7">
        <v>104145</v>
      </c>
      <c r="C27" s="7">
        <v>41108</v>
      </c>
      <c r="D27" s="7">
        <v>134</v>
      </c>
      <c r="E27" s="7">
        <v>868</v>
      </c>
      <c r="F27" s="7">
        <v>0</v>
      </c>
      <c r="G27" s="7">
        <v>4989</v>
      </c>
      <c r="H27" s="7">
        <v>80</v>
      </c>
      <c r="I27" s="7">
        <v>1509</v>
      </c>
      <c r="J27" s="21">
        <f t="shared" si="3"/>
        <v>152833</v>
      </c>
      <c r="K27" s="7">
        <v>42950</v>
      </c>
      <c r="L27" s="7">
        <v>4153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1164</v>
      </c>
      <c r="S27" s="21">
        <f t="shared" si="4"/>
        <v>48267</v>
      </c>
    </row>
    <row r="28" spans="1:19" ht="12.75">
      <c r="A28" s="5" t="s">
        <v>39</v>
      </c>
      <c r="B28" s="10">
        <v>61239</v>
      </c>
      <c r="C28" s="7">
        <v>71576</v>
      </c>
      <c r="D28" s="7">
        <v>4</v>
      </c>
      <c r="E28" s="7">
        <v>180</v>
      </c>
      <c r="F28" s="7">
        <v>0</v>
      </c>
      <c r="G28" s="7">
        <v>0</v>
      </c>
      <c r="H28" s="7">
        <v>104</v>
      </c>
      <c r="I28" s="7">
        <v>174</v>
      </c>
      <c r="J28" s="21">
        <f t="shared" si="3"/>
        <v>133277</v>
      </c>
      <c r="K28" s="7">
        <v>23026</v>
      </c>
      <c r="L28" s="7">
        <v>35150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21">
        <f t="shared" si="4"/>
        <v>58176</v>
      </c>
    </row>
    <row r="29" spans="1:19" ht="12.75">
      <c r="A29" s="5" t="s">
        <v>40</v>
      </c>
      <c r="B29" s="7">
        <v>54915</v>
      </c>
      <c r="C29" s="7">
        <v>9041</v>
      </c>
      <c r="D29" s="7">
        <v>377</v>
      </c>
      <c r="E29" s="7">
        <v>3789</v>
      </c>
      <c r="F29" s="7">
        <v>16</v>
      </c>
      <c r="G29" s="7">
        <v>0</v>
      </c>
      <c r="H29" s="7">
        <v>266</v>
      </c>
      <c r="I29" s="7">
        <v>854</v>
      </c>
      <c r="J29" s="21">
        <f t="shared" si="3"/>
        <v>69258</v>
      </c>
      <c r="K29" s="7">
        <v>83335</v>
      </c>
      <c r="L29" s="7">
        <v>4423</v>
      </c>
      <c r="M29" s="7">
        <v>38</v>
      </c>
      <c r="N29" s="7">
        <v>0</v>
      </c>
      <c r="O29" s="7">
        <v>0</v>
      </c>
      <c r="P29" s="7">
        <v>17</v>
      </c>
      <c r="Q29" s="7">
        <v>12</v>
      </c>
      <c r="R29" s="7">
        <v>1128</v>
      </c>
      <c r="S29" s="21">
        <f t="shared" si="4"/>
        <v>88953</v>
      </c>
    </row>
    <row r="30" spans="1:19" ht="12.75">
      <c r="A30" s="5" t="s">
        <v>41</v>
      </c>
      <c r="B30" s="7">
        <v>22641</v>
      </c>
      <c r="C30" s="7">
        <v>16317</v>
      </c>
      <c r="D30" s="7">
        <v>616</v>
      </c>
      <c r="E30" s="7">
        <v>1280</v>
      </c>
      <c r="F30" s="7">
        <v>0</v>
      </c>
      <c r="G30" s="7">
        <v>645</v>
      </c>
      <c r="H30" s="7">
        <v>0</v>
      </c>
      <c r="I30" s="7">
        <v>2128</v>
      </c>
      <c r="J30" s="21">
        <f t="shared" si="3"/>
        <v>43627</v>
      </c>
      <c r="K30" s="7">
        <v>20288</v>
      </c>
      <c r="L30" s="7">
        <v>7982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143</v>
      </c>
      <c r="S30" s="21">
        <f t="shared" si="4"/>
        <v>28413</v>
      </c>
    </row>
    <row r="31" spans="1:19" ht="12.75">
      <c r="A31" s="5" t="s">
        <v>42</v>
      </c>
      <c r="B31" s="7">
        <v>25608</v>
      </c>
      <c r="C31" s="7">
        <v>16712</v>
      </c>
      <c r="D31" s="7">
        <v>1151</v>
      </c>
      <c r="E31" s="7">
        <v>6057</v>
      </c>
      <c r="F31" s="7">
        <v>0</v>
      </c>
      <c r="G31" s="7">
        <v>821</v>
      </c>
      <c r="H31" s="7">
        <v>414</v>
      </c>
      <c r="I31" s="7">
        <v>1024</v>
      </c>
      <c r="J31" s="21">
        <f t="shared" si="3"/>
        <v>51787</v>
      </c>
      <c r="K31" s="7">
        <v>7602</v>
      </c>
      <c r="L31" s="7">
        <v>1892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153</v>
      </c>
      <c r="S31" s="21">
        <f t="shared" si="4"/>
        <v>9647</v>
      </c>
    </row>
    <row r="32" spans="1:19" ht="12.75">
      <c r="A32" s="5" t="s">
        <v>43</v>
      </c>
      <c r="B32" s="7">
        <v>66198</v>
      </c>
      <c r="C32" s="7">
        <v>23067</v>
      </c>
      <c r="D32" s="7">
        <v>153</v>
      </c>
      <c r="E32" s="7">
        <v>225</v>
      </c>
      <c r="F32" s="7">
        <v>0</v>
      </c>
      <c r="G32" s="7">
        <v>57</v>
      </c>
      <c r="H32" s="7">
        <v>8</v>
      </c>
      <c r="I32" s="7">
        <v>1351</v>
      </c>
      <c r="J32" s="21">
        <f t="shared" si="3"/>
        <v>91059</v>
      </c>
      <c r="K32" s="7">
        <v>16496</v>
      </c>
      <c r="L32" s="7">
        <v>782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21">
        <f t="shared" si="4"/>
        <v>17278</v>
      </c>
    </row>
    <row r="33" spans="1:19" ht="12.75">
      <c r="A33" s="5" t="s">
        <v>44</v>
      </c>
      <c r="B33" s="7">
        <v>108479</v>
      </c>
      <c r="C33" s="7">
        <v>34826</v>
      </c>
      <c r="D33" s="7">
        <v>1252</v>
      </c>
      <c r="E33" s="7">
        <v>2196</v>
      </c>
      <c r="F33" s="7">
        <v>0</v>
      </c>
      <c r="G33" s="7">
        <v>155</v>
      </c>
      <c r="H33" s="7">
        <v>865</v>
      </c>
      <c r="I33" s="7">
        <v>1479</v>
      </c>
      <c r="J33" s="21">
        <f t="shared" si="3"/>
        <v>149252</v>
      </c>
      <c r="K33" s="7">
        <v>23536</v>
      </c>
      <c r="L33" s="7">
        <v>850</v>
      </c>
      <c r="M33" s="7">
        <v>199</v>
      </c>
      <c r="N33" s="7">
        <v>0</v>
      </c>
      <c r="O33" s="7">
        <v>0</v>
      </c>
      <c r="P33" s="7">
        <v>0</v>
      </c>
      <c r="Q33" s="7">
        <v>8</v>
      </c>
      <c r="R33" s="7">
        <v>317</v>
      </c>
      <c r="S33" s="21">
        <f t="shared" si="4"/>
        <v>24910</v>
      </c>
    </row>
    <row r="34" spans="1:19" ht="12.75">
      <c r="A34" s="13" t="s">
        <v>45</v>
      </c>
      <c r="B34" s="7">
        <v>153202</v>
      </c>
      <c r="C34" s="7">
        <v>30913</v>
      </c>
      <c r="D34" s="7">
        <v>727</v>
      </c>
      <c r="E34" s="7">
        <v>579</v>
      </c>
      <c r="F34" s="7">
        <v>0</v>
      </c>
      <c r="G34" s="7">
        <v>933</v>
      </c>
      <c r="H34" s="7">
        <v>0</v>
      </c>
      <c r="I34" s="7">
        <v>2289</v>
      </c>
      <c r="J34" s="21">
        <f t="shared" si="3"/>
        <v>188643</v>
      </c>
      <c r="K34" s="7">
        <v>23378</v>
      </c>
      <c r="L34" s="7">
        <v>13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21">
        <f t="shared" si="4"/>
        <v>23391</v>
      </c>
    </row>
    <row r="35" spans="1:19" ht="12.75">
      <c r="A35" s="5" t="s">
        <v>64</v>
      </c>
      <c r="B35" s="17"/>
      <c r="C35" s="7">
        <v>8872</v>
      </c>
      <c r="D35" s="17"/>
      <c r="E35" s="17"/>
      <c r="F35" s="17"/>
      <c r="G35" s="17"/>
      <c r="H35" s="17"/>
      <c r="I35" s="17"/>
      <c r="J35" s="21">
        <f t="shared" si="3"/>
        <v>8872</v>
      </c>
      <c r="K35" s="17"/>
      <c r="L35" s="17"/>
      <c r="M35" s="17"/>
      <c r="N35" s="17"/>
      <c r="O35" s="17"/>
      <c r="P35" s="17"/>
      <c r="Q35" s="17"/>
      <c r="R35" s="17"/>
      <c r="S35" s="21">
        <f t="shared" si="4"/>
        <v>0</v>
      </c>
    </row>
    <row r="36" spans="1:19" ht="12.75">
      <c r="A36" s="14" t="s">
        <v>46</v>
      </c>
      <c r="B36" s="15">
        <f t="shared" ref="B36:R36" si="5">SUM(B3:B35)</f>
        <v>3863181</v>
      </c>
      <c r="C36" s="15">
        <f t="shared" si="5"/>
        <v>1211898</v>
      </c>
      <c r="D36" s="15">
        <f t="shared" si="5"/>
        <v>38619</v>
      </c>
      <c r="E36" s="15">
        <f t="shared" si="5"/>
        <v>78346</v>
      </c>
      <c r="F36" s="15">
        <f t="shared" si="5"/>
        <v>3820</v>
      </c>
      <c r="G36" s="15">
        <f t="shared" si="5"/>
        <v>15341</v>
      </c>
      <c r="H36" s="15">
        <f t="shared" si="5"/>
        <v>18185</v>
      </c>
      <c r="I36" s="15">
        <f t="shared" si="5"/>
        <v>52543</v>
      </c>
      <c r="J36" s="21">
        <f t="shared" si="5"/>
        <v>5281933</v>
      </c>
      <c r="K36" s="15">
        <f t="shared" si="5"/>
        <v>1705818</v>
      </c>
      <c r="L36" s="15">
        <f t="shared" si="5"/>
        <v>220047</v>
      </c>
      <c r="M36" s="15">
        <f t="shared" si="5"/>
        <v>12814</v>
      </c>
      <c r="N36" s="15">
        <f t="shared" si="5"/>
        <v>282</v>
      </c>
      <c r="O36" s="15">
        <f t="shared" si="5"/>
        <v>0</v>
      </c>
      <c r="P36" s="15">
        <f t="shared" si="5"/>
        <v>27</v>
      </c>
      <c r="Q36" s="15">
        <f t="shared" si="5"/>
        <v>20</v>
      </c>
      <c r="R36" s="15">
        <f t="shared" si="5"/>
        <v>17321</v>
      </c>
      <c r="S36" s="21">
        <f t="shared" si="4"/>
        <v>1956329</v>
      </c>
    </row>
  </sheetData>
  <mergeCells count="3">
    <mergeCell ref="A1:A2"/>
    <mergeCell ref="B1:J1"/>
    <mergeCell ref="K1:S1"/>
  </mergeCells>
  <printOptions horizontalCentered="1" gridLines="1"/>
  <pageMargins left="5.2670781017237718E-2" right="0.1141200255373484" top="9.6563098531602484E-2" bottom="0.13167695254309431" header="0" footer="0"/>
  <pageSetup paperSize="9" fitToWidth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2.5703125" defaultRowHeight="15.75" customHeight="1"/>
  <cols>
    <col min="1" max="1" width="21" customWidth="1"/>
    <col min="2" max="2" width="9.42578125" customWidth="1"/>
    <col min="3" max="3" width="11.42578125" customWidth="1"/>
    <col min="4" max="4" width="11.140625" customWidth="1"/>
    <col min="5" max="5" width="8.28515625" customWidth="1"/>
    <col min="6" max="6" width="11.140625" customWidth="1"/>
    <col min="7" max="7" width="11.7109375" customWidth="1"/>
    <col min="8" max="8" width="8" customWidth="1"/>
    <col min="9" max="9" width="12.28515625" customWidth="1"/>
    <col min="10" max="10" width="9.7109375" customWidth="1"/>
    <col min="11" max="11" width="11" customWidth="1"/>
    <col min="12" max="12" width="13.140625" customWidth="1"/>
    <col min="14" max="14" width="15" customWidth="1"/>
    <col min="15" max="15" width="20.7109375" hidden="1" customWidth="1"/>
    <col min="16" max="16" width="14" customWidth="1"/>
    <col min="17" max="17" width="11.5703125" customWidth="1"/>
    <col min="18" max="18" width="13.42578125" customWidth="1"/>
    <col min="19" max="19" width="17.42578125" customWidth="1"/>
    <col min="20" max="20" width="19" customWidth="1"/>
    <col min="21" max="21" width="16.42578125" customWidth="1"/>
    <col min="22" max="22" width="17.42578125" customWidth="1"/>
  </cols>
  <sheetData>
    <row r="1" spans="1:27">
      <c r="B1" s="77" t="s">
        <v>67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7">
      <c r="A2" s="79" t="s">
        <v>68</v>
      </c>
      <c r="B2" s="82" t="s">
        <v>69</v>
      </c>
      <c r="C2" s="83"/>
      <c r="D2" s="83"/>
      <c r="E2" s="84"/>
      <c r="F2" s="82" t="s">
        <v>70</v>
      </c>
      <c r="G2" s="83"/>
      <c r="H2" s="84"/>
      <c r="I2" s="36" t="s">
        <v>71</v>
      </c>
      <c r="J2" s="36" t="s">
        <v>72</v>
      </c>
      <c r="K2" s="36" t="s">
        <v>73</v>
      </c>
      <c r="L2" s="36" t="s">
        <v>74</v>
      </c>
      <c r="M2" s="36" t="s">
        <v>75</v>
      </c>
      <c r="N2" s="37" t="s">
        <v>76</v>
      </c>
      <c r="O2" s="37"/>
      <c r="P2" s="37" t="s">
        <v>77</v>
      </c>
      <c r="Q2" s="37" t="s">
        <v>78</v>
      </c>
      <c r="R2" s="37" t="s">
        <v>79</v>
      </c>
      <c r="S2" s="37" t="s">
        <v>80</v>
      </c>
      <c r="T2" s="37" t="s">
        <v>81</v>
      </c>
      <c r="U2" s="37" t="s">
        <v>82</v>
      </c>
      <c r="V2" s="37" t="s">
        <v>83</v>
      </c>
      <c r="W2" s="38"/>
      <c r="X2" s="38"/>
      <c r="Y2" s="38"/>
      <c r="Z2" s="38"/>
      <c r="AA2" s="38"/>
    </row>
    <row r="3" spans="1:27">
      <c r="A3" s="80"/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4">
        <v>12</v>
      </c>
      <c r="N3" s="4">
        <v>13</v>
      </c>
      <c r="O3" s="4"/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38"/>
      <c r="X3" s="38"/>
      <c r="Y3" s="38"/>
      <c r="Z3" s="38"/>
      <c r="AA3" s="38"/>
    </row>
    <row r="4" spans="1:27">
      <c r="A4" s="81"/>
      <c r="B4" s="1" t="s">
        <v>84</v>
      </c>
      <c r="C4" s="1" t="s">
        <v>85</v>
      </c>
      <c r="D4" s="1" t="s">
        <v>86</v>
      </c>
      <c r="E4" s="1" t="s">
        <v>87</v>
      </c>
      <c r="F4" s="1" t="s">
        <v>88</v>
      </c>
      <c r="G4" s="1" t="s">
        <v>89</v>
      </c>
      <c r="H4" s="1" t="s">
        <v>90</v>
      </c>
      <c r="I4" s="1" t="s">
        <v>91</v>
      </c>
      <c r="J4" s="1" t="s">
        <v>91</v>
      </c>
      <c r="K4" s="1" t="s">
        <v>92</v>
      </c>
      <c r="L4" s="1" t="s">
        <v>93</v>
      </c>
      <c r="M4" s="4" t="s">
        <v>94</v>
      </c>
      <c r="N4" s="4" t="s">
        <v>95</v>
      </c>
      <c r="O4" s="4"/>
      <c r="P4" s="4" t="s">
        <v>94</v>
      </c>
      <c r="Q4" s="4" t="s">
        <v>95</v>
      </c>
      <c r="R4" s="4" t="s">
        <v>12</v>
      </c>
      <c r="S4" s="4" t="s">
        <v>95</v>
      </c>
      <c r="T4" s="4" t="s">
        <v>94</v>
      </c>
      <c r="U4" s="4" t="s">
        <v>95</v>
      </c>
      <c r="V4" s="4" t="s">
        <v>94</v>
      </c>
      <c r="W4" s="38"/>
      <c r="X4" s="38"/>
      <c r="Y4" s="38"/>
      <c r="Z4" s="38"/>
      <c r="AA4" s="38"/>
    </row>
    <row r="5" spans="1:27">
      <c r="A5" s="39" t="s">
        <v>13</v>
      </c>
      <c r="B5" s="7">
        <v>1</v>
      </c>
      <c r="C5" s="7">
        <v>0</v>
      </c>
      <c r="D5" s="7">
        <v>0</v>
      </c>
      <c r="E5" s="7">
        <v>1</v>
      </c>
      <c r="F5" s="7">
        <v>0</v>
      </c>
      <c r="G5" s="7">
        <v>0</v>
      </c>
      <c r="H5" s="7">
        <v>139</v>
      </c>
      <c r="I5" s="7">
        <v>1</v>
      </c>
      <c r="J5" s="7">
        <v>0</v>
      </c>
      <c r="K5" s="7">
        <v>0</v>
      </c>
      <c r="L5" s="7">
        <v>11</v>
      </c>
      <c r="M5" s="7">
        <v>1286</v>
      </c>
      <c r="N5" s="7">
        <v>1</v>
      </c>
      <c r="O5" s="7">
        <f t="shared" ref="O5:O39" si="0">SUM(M5,P5)</f>
        <v>1354</v>
      </c>
      <c r="P5" s="7">
        <v>68</v>
      </c>
      <c r="Q5" s="7">
        <v>1</v>
      </c>
      <c r="R5" s="7">
        <v>1175</v>
      </c>
      <c r="S5" s="7">
        <v>0</v>
      </c>
      <c r="T5" s="7">
        <v>0</v>
      </c>
      <c r="U5" s="7">
        <v>0</v>
      </c>
      <c r="V5" s="7">
        <v>0</v>
      </c>
    </row>
    <row r="6" spans="1:27">
      <c r="A6" s="5" t="s">
        <v>96</v>
      </c>
      <c r="B6" s="7"/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9</v>
      </c>
      <c r="M6" s="7">
        <v>1193</v>
      </c>
      <c r="N6" s="7">
        <v>1</v>
      </c>
      <c r="O6" s="7">
        <f t="shared" si="0"/>
        <v>1275</v>
      </c>
      <c r="P6" s="7">
        <v>82</v>
      </c>
      <c r="Q6" s="7">
        <v>1</v>
      </c>
      <c r="R6" s="7">
        <v>879</v>
      </c>
      <c r="S6" s="7">
        <v>0</v>
      </c>
      <c r="T6" s="7">
        <v>0</v>
      </c>
      <c r="U6" s="7">
        <v>0</v>
      </c>
      <c r="V6" s="7">
        <v>0</v>
      </c>
    </row>
    <row r="7" spans="1:27">
      <c r="A7" s="5" t="s">
        <v>14</v>
      </c>
      <c r="B7" s="7">
        <v>1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5</v>
      </c>
      <c r="M7" s="7">
        <v>699</v>
      </c>
      <c r="N7" s="7">
        <v>0</v>
      </c>
      <c r="O7" s="7">
        <f t="shared" si="0"/>
        <v>699</v>
      </c>
      <c r="P7" s="7">
        <v>0</v>
      </c>
      <c r="Q7" s="7">
        <v>1</v>
      </c>
      <c r="R7" s="7">
        <v>765</v>
      </c>
      <c r="S7" s="7">
        <v>0</v>
      </c>
      <c r="T7" s="7">
        <v>0</v>
      </c>
      <c r="U7" s="7">
        <v>0</v>
      </c>
      <c r="V7" s="7">
        <v>0</v>
      </c>
    </row>
    <row r="8" spans="1:27">
      <c r="A8" s="5" t="s">
        <v>15</v>
      </c>
      <c r="B8" s="7">
        <v>1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88</v>
      </c>
      <c r="I8" s="7">
        <v>1</v>
      </c>
      <c r="J8" s="7">
        <v>0</v>
      </c>
      <c r="K8" s="7">
        <v>0</v>
      </c>
      <c r="L8" s="7">
        <v>4</v>
      </c>
      <c r="M8" s="7">
        <v>472</v>
      </c>
      <c r="N8" s="7">
        <v>0</v>
      </c>
      <c r="O8" s="7">
        <f t="shared" si="0"/>
        <v>472</v>
      </c>
      <c r="P8" s="7">
        <v>0</v>
      </c>
      <c r="Q8" s="7">
        <v>1</v>
      </c>
      <c r="R8" s="7">
        <v>720</v>
      </c>
      <c r="S8" s="7">
        <v>0</v>
      </c>
      <c r="T8" s="7">
        <v>0</v>
      </c>
      <c r="U8" s="7">
        <v>0</v>
      </c>
      <c r="V8" s="7">
        <v>0</v>
      </c>
    </row>
    <row r="9" spans="1:27">
      <c r="A9" s="5" t="s">
        <v>16</v>
      </c>
      <c r="B9" s="7">
        <v>1</v>
      </c>
      <c r="C9" s="7">
        <v>0</v>
      </c>
      <c r="D9" s="7">
        <v>1</v>
      </c>
      <c r="E9" s="7">
        <v>0</v>
      </c>
      <c r="F9" s="7">
        <v>0</v>
      </c>
      <c r="G9" s="7">
        <v>71</v>
      </c>
      <c r="H9" s="7">
        <v>0</v>
      </c>
      <c r="I9" s="7">
        <v>0</v>
      </c>
      <c r="J9" s="7">
        <v>0</v>
      </c>
      <c r="K9" s="7">
        <v>0</v>
      </c>
      <c r="L9" s="7">
        <v>7</v>
      </c>
      <c r="M9" s="7">
        <v>1058</v>
      </c>
      <c r="N9" s="7">
        <v>1</v>
      </c>
      <c r="O9" s="7">
        <f t="shared" si="0"/>
        <v>1160</v>
      </c>
      <c r="P9" s="7">
        <v>102</v>
      </c>
      <c r="Q9" s="7">
        <v>1</v>
      </c>
      <c r="R9" s="7">
        <v>1039</v>
      </c>
      <c r="S9" s="7">
        <v>0</v>
      </c>
      <c r="T9" s="7">
        <v>0</v>
      </c>
      <c r="U9" s="7">
        <v>0</v>
      </c>
      <c r="V9" s="7">
        <v>0</v>
      </c>
    </row>
    <row r="10" spans="1:27">
      <c r="A10" s="5" t="s">
        <v>17</v>
      </c>
      <c r="B10" s="7">
        <v>1</v>
      </c>
      <c r="C10" s="7">
        <v>0</v>
      </c>
      <c r="D10" s="7">
        <v>0</v>
      </c>
      <c r="E10" s="7">
        <v>1</v>
      </c>
      <c r="F10" s="7">
        <v>0</v>
      </c>
      <c r="G10" s="7">
        <v>0</v>
      </c>
      <c r="H10" s="7">
        <v>117</v>
      </c>
      <c r="I10" s="7">
        <v>1</v>
      </c>
      <c r="J10" s="7">
        <v>0</v>
      </c>
      <c r="K10" s="7">
        <v>0</v>
      </c>
      <c r="L10" s="7">
        <v>9</v>
      </c>
      <c r="M10" s="7">
        <v>1323</v>
      </c>
      <c r="N10" s="7">
        <v>0</v>
      </c>
      <c r="O10" s="7">
        <f t="shared" si="0"/>
        <v>1323</v>
      </c>
      <c r="P10" s="7">
        <v>0</v>
      </c>
      <c r="Q10" s="7">
        <v>1</v>
      </c>
      <c r="R10" s="7">
        <v>1463</v>
      </c>
      <c r="S10" s="7">
        <v>0</v>
      </c>
      <c r="T10" s="7">
        <v>0</v>
      </c>
      <c r="U10" s="7">
        <v>0</v>
      </c>
      <c r="V10" s="7">
        <v>0</v>
      </c>
    </row>
    <row r="11" spans="1:27">
      <c r="A11" s="5" t="s">
        <v>18</v>
      </c>
      <c r="B11" s="7">
        <v>1</v>
      </c>
      <c r="C11" s="7">
        <v>0</v>
      </c>
      <c r="D11" s="7">
        <v>1</v>
      </c>
      <c r="E11" s="7">
        <v>0</v>
      </c>
      <c r="F11" s="7">
        <v>0</v>
      </c>
      <c r="G11" s="7">
        <v>78</v>
      </c>
      <c r="H11" s="7">
        <v>0</v>
      </c>
      <c r="I11" s="7">
        <v>1</v>
      </c>
      <c r="J11" s="7">
        <v>0</v>
      </c>
      <c r="K11" s="7">
        <v>0</v>
      </c>
      <c r="L11" s="7">
        <v>14</v>
      </c>
      <c r="M11" s="7">
        <v>1332</v>
      </c>
      <c r="N11" s="7">
        <v>0</v>
      </c>
      <c r="O11" s="7">
        <f t="shared" si="0"/>
        <v>1332</v>
      </c>
      <c r="P11" s="7">
        <v>0</v>
      </c>
      <c r="Q11" s="7">
        <v>1</v>
      </c>
      <c r="R11" s="7">
        <v>2468</v>
      </c>
      <c r="S11" s="7">
        <v>0</v>
      </c>
      <c r="T11" s="7">
        <v>0</v>
      </c>
      <c r="U11" s="7">
        <v>0</v>
      </c>
      <c r="V11" s="7">
        <v>0</v>
      </c>
    </row>
    <row r="12" spans="1:27">
      <c r="A12" s="5" t="s">
        <v>19</v>
      </c>
      <c r="B12" s="7">
        <v>1</v>
      </c>
      <c r="C12" s="7">
        <v>1</v>
      </c>
      <c r="D12" s="7">
        <v>0</v>
      </c>
      <c r="E12" s="7">
        <v>2</v>
      </c>
      <c r="F12" s="7">
        <v>27</v>
      </c>
      <c r="G12" s="7">
        <v>0</v>
      </c>
      <c r="H12" s="7">
        <v>435</v>
      </c>
      <c r="I12" s="7">
        <v>0</v>
      </c>
      <c r="J12" s="7">
        <v>0</v>
      </c>
      <c r="K12" s="7">
        <v>0</v>
      </c>
      <c r="L12" s="7">
        <v>13</v>
      </c>
      <c r="M12" s="7">
        <v>1303</v>
      </c>
      <c r="N12" s="7">
        <v>0</v>
      </c>
      <c r="O12" s="7">
        <f t="shared" si="0"/>
        <v>1303</v>
      </c>
      <c r="P12" s="7">
        <v>0</v>
      </c>
      <c r="Q12" s="7">
        <v>1</v>
      </c>
      <c r="R12" s="7">
        <v>1630</v>
      </c>
      <c r="S12" s="7">
        <v>0</v>
      </c>
      <c r="T12" s="7">
        <v>0</v>
      </c>
      <c r="U12" s="7">
        <v>0</v>
      </c>
      <c r="V12" s="7"/>
    </row>
    <row r="13" spans="1:27">
      <c r="A13" s="40" t="s">
        <v>20</v>
      </c>
      <c r="B13" s="7">
        <v>1</v>
      </c>
      <c r="C13" s="7">
        <v>0</v>
      </c>
      <c r="D13" s="7">
        <v>0</v>
      </c>
      <c r="E13" s="7">
        <v>1</v>
      </c>
      <c r="F13" s="7">
        <v>0</v>
      </c>
      <c r="G13" s="7">
        <v>0</v>
      </c>
      <c r="H13" s="7">
        <v>3050</v>
      </c>
      <c r="I13" s="7">
        <v>0</v>
      </c>
      <c r="J13" s="7">
        <v>0</v>
      </c>
      <c r="K13" s="7">
        <v>0</v>
      </c>
      <c r="L13" s="7">
        <v>14</v>
      </c>
      <c r="M13" s="7">
        <v>1690</v>
      </c>
      <c r="N13" s="7">
        <v>1</v>
      </c>
      <c r="O13" s="7">
        <f t="shared" si="0"/>
        <v>1767</v>
      </c>
      <c r="P13" s="7">
        <v>77</v>
      </c>
      <c r="Q13" s="7">
        <v>1</v>
      </c>
      <c r="R13" s="7">
        <v>1126</v>
      </c>
      <c r="S13" s="7">
        <v>0</v>
      </c>
      <c r="T13" s="7">
        <v>0</v>
      </c>
      <c r="U13" s="7">
        <v>0</v>
      </c>
      <c r="V13" s="7">
        <v>0</v>
      </c>
      <c r="W13" s="41"/>
      <c r="X13" s="41"/>
      <c r="Y13" s="41"/>
      <c r="Z13" s="41"/>
      <c r="AA13" s="41"/>
    </row>
    <row r="14" spans="1:27">
      <c r="A14" s="5" t="s">
        <v>21</v>
      </c>
      <c r="B14" s="7">
        <v>1</v>
      </c>
      <c r="C14" s="7">
        <v>0</v>
      </c>
      <c r="D14" s="7">
        <v>1</v>
      </c>
      <c r="E14" s="7">
        <v>0</v>
      </c>
      <c r="F14" s="7">
        <v>0</v>
      </c>
      <c r="G14" s="7">
        <v>59</v>
      </c>
      <c r="H14" s="7">
        <v>0</v>
      </c>
      <c r="I14" s="7">
        <v>0</v>
      </c>
      <c r="J14" s="7">
        <v>0</v>
      </c>
      <c r="K14" s="7">
        <v>0</v>
      </c>
      <c r="L14" s="7">
        <v>8</v>
      </c>
      <c r="M14" s="7">
        <v>1532</v>
      </c>
      <c r="N14" s="7">
        <v>0</v>
      </c>
      <c r="O14" s="7">
        <f t="shared" si="0"/>
        <v>1532</v>
      </c>
      <c r="P14" s="7">
        <v>0</v>
      </c>
      <c r="Q14" s="7">
        <v>1</v>
      </c>
      <c r="R14" s="7">
        <v>1362</v>
      </c>
      <c r="S14" s="7">
        <v>0</v>
      </c>
      <c r="T14" s="7">
        <v>0</v>
      </c>
      <c r="U14" s="7">
        <v>0</v>
      </c>
      <c r="V14" s="7">
        <v>0</v>
      </c>
    </row>
    <row r="15" spans="1:27">
      <c r="A15" s="5" t="s">
        <v>22</v>
      </c>
      <c r="B15" s="8">
        <v>1</v>
      </c>
      <c r="C15" s="8">
        <v>0</v>
      </c>
      <c r="D15" s="8">
        <v>1</v>
      </c>
      <c r="E15" s="8">
        <v>2</v>
      </c>
      <c r="F15" s="8">
        <v>0</v>
      </c>
      <c r="G15" s="8">
        <v>14</v>
      </c>
      <c r="H15" s="8">
        <v>186</v>
      </c>
      <c r="I15" s="8">
        <v>0</v>
      </c>
      <c r="J15" s="8">
        <v>0</v>
      </c>
      <c r="K15" s="8">
        <v>0</v>
      </c>
      <c r="L15" s="8">
        <v>7</v>
      </c>
      <c r="M15" s="8">
        <v>937</v>
      </c>
      <c r="N15" s="8">
        <v>0</v>
      </c>
      <c r="O15" s="7">
        <f t="shared" si="0"/>
        <v>937</v>
      </c>
      <c r="P15" s="8">
        <v>0</v>
      </c>
      <c r="Q15" s="8">
        <v>1</v>
      </c>
      <c r="R15" s="8">
        <v>1404</v>
      </c>
      <c r="S15" s="8">
        <v>0</v>
      </c>
      <c r="T15" s="8">
        <v>0</v>
      </c>
      <c r="U15" s="8">
        <v>0</v>
      </c>
      <c r="V15" s="8">
        <v>0</v>
      </c>
    </row>
    <row r="16" spans="1:27">
      <c r="A16" s="5" t="s">
        <v>23</v>
      </c>
      <c r="B16" s="7">
        <v>1</v>
      </c>
      <c r="C16" s="7">
        <v>0</v>
      </c>
      <c r="D16" s="7">
        <v>1</v>
      </c>
      <c r="E16" s="7">
        <v>0</v>
      </c>
      <c r="F16" s="7">
        <v>0</v>
      </c>
      <c r="G16" s="7">
        <v>49</v>
      </c>
      <c r="H16" s="7">
        <v>0</v>
      </c>
      <c r="I16" s="7">
        <v>1</v>
      </c>
      <c r="J16" s="7">
        <v>0</v>
      </c>
      <c r="K16" s="7">
        <v>0</v>
      </c>
      <c r="L16" s="7">
        <v>14</v>
      </c>
      <c r="M16" s="7">
        <v>1252</v>
      </c>
      <c r="N16" s="7">
        <v>0</v>
      </c>
      <c r="O16" s="7">
        <f t="shared" si="0"/>
        <v>1252</v>
      </c>
      <c r="P16" s="7">
        <v>0</v>
      </c>
      <c r="Q16" s="7">
        <v>1</v>
      </c>
      <c r="R16" s="7">
        <v>1603</v>
      </c>
      <c r="S16" s="7">
        <v>0</v>
      </c>
      <c r="T16" s="7">
        <v>0</v>
      </c>
      <c r="U16" s="7">
        <v>0</v>
      </c>
      <c r="V16" s="7">
        <v>0</v>
      </c>
    </row>
    <row r="17" spans="1:22">
      <c r="A17" s="5" t="s">
        <v>24</v>
      </c>
      <c r="B17" s="7">
        <v>1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120</v>
      </c>
      <c r="I17" s="7">
        <v>1</v>
      </c>
      <c r="J17" s="7">
        <v>0</v>
      </c>
      <c r="K17" s="7">
        <v>0</v>
      </c>
      <c r="L17" s="7">
        <v>13</v>
      </c>
      <c r="M17" s="7">
        <v>1262</v>
      </c>
      <c r="N17" s="7">
        <v>0</v>
      </c>
      <c r="O17" s="7">
        <f t="shared" si="0"/>
        <v>1262</v>
      </c>
      <c r="P17" s="7">
        <v>0</v>
      </c>
      <c r="Q17" s="7">
        <v>1</v>
      </c>
      <c r="R17" s="7">
        <v>3325</v>
      </c>
      <c r="S17" s="7">
        <v>0</v>
      </c>
      <c r="T17" s="7">
        <v>0</v>
      </c>
      <c r="U17" s="7">
        <v>0</v>
      </c>
      <c r="V17" s="7">
        <v>0</v>
      </c>
    </row>
    <row r="18" spans="1:22">
      <c r="A18" s="5" t="s">
        <v>25</v>
      </c>
      <c r="B18" s="7">
        <v>1</v>
      </c>
      <c r="C18" s="7">
        <v>0</v>
      </c>
      <c r="D18" s="7">
        <v>0</v>
      </c>
      <c r="E18" s="7">
        <v>1</v>
      </c>
      <c r="F18" s="7">
        <v>0</v>
      </c>
      <c r="G18" s="7">
        <v>0</v>
      </c>
      <c r="H18" s="7">
        <v>48</v>
      </c>
      <c r="I18" s="7">
        <v>0</v>
      </c>
      <c r="J18" s="7">
        <v>0</v>
      </c>
      <c r="K18" s="7">
        <v>0</v>
      </c>
      <c r="L18" s="7">
        <v>10</v>
      </c>
      <c r="M18" s="7">
        <v>1267</v>
      </c>
      <c r="N18" s="7">
        <v>0</v>
      </c>
      <c r="O18" s="7">
        <f t="shared" si="0"/>
        <v>1267</v>
      </c>
      <c r="P18" s="7">
        <v>0</v>
      </c>
      <c r="Q18" s="7">
        <v>1</v>
      </c>
      <c r="R18" s="7">
        <v>1130</v>
      </c>
      <c r="S18" s="7">
        <v>0</v>
      </c>
      <c r="T18" s="7">
        <v>0</v>
      </c>
      <c r="U18" s="7">
        <v>0</v>
      </c>
      <c r="V18" s="7">
        <v>0</v>
      </c>
    </row>
    <row r="19" spans="1:22">
      <c r="A19" s="5" t="s">
        <v>26</v>
      </c>
      <c r="B19" s="7">
        <v>1</v>
      </c>
      <c r="C19" s="7">
        <v>0</v>
      </c>
      <c r="D19" s="7">
        <v>1</v>
      </c>
      <c r="E19" s="7">
        <v>0</v>
      </c>
      <c r="F19" s="7">
        <v>0</v>
      </c>
      <c r="G19" s="7">
        <v>62</v>
      </c>
      <c r="H19" s="7">
        <v>0</v>
      </c>
      <c r="I19" s="7">
        <v>1</v>
      </c>
      <c r="J19" s="7">
        <v>0</v>
      </c>
      <c r="K19" s="7">
        <v>0</v>
      </c>
      <c r="L19" s="7">
        <v>6</v>
      </c>
      <c r="M19" s="7">
        <v>884</v>
      </c>
      <c r="N19" s="7">
        <v>1</v>
      </c>
      <c r="O19" s="7">
        <f t="shared" si="0"/>
        <v>930</v>
      </c>
      <c r="P19" s="7">
        <v>46</v>
      </c>
      <c r="Q19" s="7">
        <v>1</v>
      </c>
      <c r="R19" s="7">
        <v>1016</v>
      </c>
      <c r="S19" s="7">
        <v>0</v>
      </c>
      <c r="T19" s="7">
        <v>0</v>
      </c>
      <c r="U19" s="7">
        <v>0</v>
      </c>
      <c r="V19" s="7">
        <v>0</v>
      </c>
    </row>
    <row r="20" spans="1:22">
      <c r="A20" s="5" t="s">
        <v>27</v>
      </c>
      <c r="B20" s="7">
        <v>1</v>
      </c>
      <c r="C20" s="7">
        <v>1</v>
      </c>
      <c r="D20" s="7">
        <v>0</v>
      </c>
      <c r="E20" s="7">
        <v>1</v>
      </c>
      <c r="F20" s="7">
        <v>18</v>
      </c>
      <c r="G20" s="7">
        <v>0</v>
      </c>
      <c r="H20" s="7">
        <v>368</v>
      </c>
      <c r="I20" s="7">
        <v>1</v>
      </c>
      <c r="J20" s="7">
        <v>0</v>
      </c>
      <c r="K20" s="7">
        <v>0</v>
      </c>
      <c r="L20" s="7">
        <v>10</v>
      </c>
      <c r="M20" s="7">
        <v>1385</v>
      </c>
      <c r="N20" s="7">
        <v>2</v>
      </c>
      <c r="O20" s="7">
        <f t="shared" si="0"/>
        <v>1553</v>
      </c>
      <c r="P20" s="7">
        <v>168</v>
      </c>
      <c r="Q20" s="7">
        <v>1</v>
      </c>
      <c r="R20" s="7">
        <v>2272</v>
      </c>
      <c r="S20" s="7">
        <v>0</v>
      </c>
      <c r="T20" s="7">
        <v>0</v>
      </c>
      <c r="U20" s="7">
        <v>0</v>
      </c>
      <c r="V20" s="7">
        <v>0</v>
      </c>
    </row>
    <row r="21" spans="1:22">
      <c r="A21" s="5" t="s">
        <v>28</v>
      </c>
      <c r="B21" s="7">
        <v>1</v>
      </c>
      <c r="C21" s="7">
        <v>0</v>
      </c>
      <c r="D21" s="7">
        <v>2</v>
      </c>
      <c r="E21" s="7">
        <v>0</v>
      </c>
      <c r="F21" s="7">
        <v>0</v>
      </c>
      <c r="G21" s="7">
        <v>262</v>
      </c>
      <c r="H21" s="7">
        <v>0</v>
      </c>
      <c r="I21" s="7">
        <v>1</v>
      </c>
      <c r="J21" s="7">
        <v>0</v>
      </c>
      <c r="K21" s="7">
        <v>0</v>
      </c>
      <c r="L21" s="7">
        <v>10</v>
      </c>
      <c r="M21" s="7">
        <v>1011</v>
      </c>
      <c r="N21" s="7">
        <v>1</v>
      </c>
      <c r="O21" s="7">
        <f t="shared" si="0"/>
        <v>1118</v>
      </c>
      <c r="P21" s="7">
        <v>107</v>
      </c>
      <c r="Q21" s="7">
        <v>1</v>
      </c>
      <c r="R21" s="7">
        <v>2176</v>
      </c>
      <c r="S21" s="7">
        <v>0</v>
      </c>
      <c r="T21" s="7">
        <v>0</v>
      </c>
      <c r="U21" s="7">
        <v>0</v>
      </c>
      <c r="V21" s="7">
        <v>0</v>
      </c>
    </row>
    <row r="22" spans="1:22">
      <c r="A22" s="5" t="s">
        <v>29</v>
      </c>
      <c r="B22" s="7">
        <v>1</v>
      </c>
      <c r="C22" s="7">
        <v>0</v>
      </c>
      <c r="D22" s="7">
        <v>0</v>
      </c>
      <c r="E22" s="7">
        <v>1</v>
      </c>
      <c r="F22" s="7">
        <v>0</v>
      </c>
      <c r="G22" s="7">
        <v>0</v>
      </c>
      <c r="H22" s="7">
        <v>56</v>
      </c>
      <c r="I22" s="7">
        <v>1</v>
      </c>
      <c r="J22" s="7">
        <v>0</v>
      </c>
      <c r="K22" s="7">
        <v>0</v>
      </c>
      <c r="L22" s="7">
        <v>9</v>
      </c>
      <c r="M22" s="7">
        <v>1172</v>
      </c>
      <c r="N22" s="7">
        <v>0</v>
      </c>
      <c r="O22" s="7">
        <f t="shared" si="0"/>
        <v>1172</v>
      </c>
      <c r="P22" s="7">
        <v>0</v>
      </c>
      <c r="Q22" s="7">
        <v>1</v>
      </c>
      <c r="R22" s="7">
        <v>543</v>
      </c>
      <c r="S22" s="7">
        <v>0</v>
      </c>
      <c r="T22" s="7">
        <v>0</v>
      </c>
      <c r="U22" s="7">
        <v>0</v>
      </c>
      <c r="V22" s="7">
        <v>0</v>
      </c>
    </row>
    <row r="23" spans="1:22">
      <c r="A23" s="5" t="s">
        <v>30</v>
      </c>
      <c r="B23" s="7">
        <v>1</v>
      </c>
      <c r="C23" s="7">
        <v>1</v>
      </c>
      <c r="D23" s="7">
        <v>1</v>
      </c>
      <c r="E23" s="7">
        <v>0</v>
      </c>
      <c r="F23" s="7">
        <v>29</v>
      </c>
      <c r="G23" s="7">
        <v>73</v>
      </c>
      <c r="H23" s="7">
        <v>0</v>
      </c>
      <c r="I23" s="7">
        <v>1</v>
      </c>
      <c r="J23" s="7">
        <v>0</v>
      </c>
      <c r="K23" s="7">
        <v>0</v>
      </c>
      <c r="L23" s="7">
        <v>7</v>
      </c>
      <c r="M23" s="7">
        <v>888</v>
      </c>
      <c r="N23" s="7">
        <v>1</v>
      </c>
      <c r="O23" s="7">
        <f t="shared" si="0"/>
        <v>950</v>
      </c>
      <c r="P23" s="7">
        <v>62</v>
      </c>
      <c r="Q23" s="7">
        <v>1</v>
      </c>
      <c r="R23" s="7">
        <v>1700</v>
      </c>
      <c r="S23" s="7">
        <v>0</v>
      </c>
      <c r="T23" s="7">
        <v>0</v>
      </c>
      <c r="U23" s="7">
        <v>0</v>
      </c>
      <c r="V23" s="7">
        <v>0</v>
      </c>
    </row>
    <row r="24" spans="1:22">
      <c r="A24" s="5" t="s">
        <v>31</v>
      </c>
      <c r="B24" s="7">
        <v>1</v>
      </c>
      <c r="C24" s="7">
        <v>0</v>
      </c>
      <c r="D24" s="7">
        <v>0</v>
      </c>
      <c r="E24" s="7">
        <v>1</v>
      </c>
      <c r="F24" s="7">
        <v>0</v>
      </c>
      <c r="G24" s="7">
        <v>0</v>
      </c>
      <c r="H24" s="7">
        <v>10</v>
      </c>
      <c r="I24" s="7">
        <v>0</v>
      </c>
      <c r="J24" s="7">
        <v>0</v>
      </c>
      <c r="K24" s="7">
        <v>0</v>
      </c>
      <c r="L24" s="7">
        <v>12</v>
      </c>
      <c r="M24" s="7">
        <v>1135</v>
      </c>
      <c r="N24" s="7">
        <v>4</v>
      </c>
      <c r="O24" s="7">
        <f t="shared" si="0"/>
        <v>1370</v>
      </c>
      <c r="P24" s="7">
        <v>235</v>
      </c>
      <c r="Q24" s="7">
        <v>1</v>
      </c>
      <c r="R24" s="7">
        <v>1495</v>
      </c>
      <c r="S24" s="7">
        <v>1</v>
      </c>
      <c r="T24" s="7">
        <v>80</v>
      </c>
      <c r="U24" s="7">
        <v>0</v>
      </c>
      <c r="V24" s="7">
        <v>0</v>
      </c>
    </row>
    <row r="25" spans="1:22">
      <c r="A25" s="5" t="s">
        <v>32</v>
      </c>
      <c r="B25" s="7">
        <v>1</v>
      </c>
      <c r="C25" s="7">
        <v>4</v>
      </c>
      <c r="D25" s="7">
        <v>0</v>
      </c>
      <c r="E25" s="7">
        <v>2</v>
      </c>
      <c r="F25" s="7">
        <v>87</v>
      </c>
      <c r="G25" s="7">
        <v>0</v>
      </c>
      <c r="H25" s="7">
        <v>978</v>
      </c>
      <c r="I25" s="7">
        <v>1</v>
      </c>
      <c r="J25" s="7">
        <v>0</v>
      </c>
      <c r="K25" s="7">
        <v>0</v>
      </c>
      <c r="L25" s="7">
        <v>10</v>
      </c>
      <c r="M25" s="7">
        <v>995</v>
      </c>
      <c r="N25" s="7">
        <v>3</v>
      </c>
      <c r="O25" s="7">
        <f t="shared" si="0"/>
        <v>1135</v>
      </c>
      <c r="P25" s="7">
        <v>140</v>
      </c>
      <c r="Q25" s="7">
        <v>2</v>
      </c>
      <c r="R25" s="7">
        <v>2057</v>
      </c>
      <c r="S25" s="7">
        <v>0</v>
      </c>
      <c r="T25" s="7">
        <v>0</v>
      </c>
      <c r="U25" s="7">
        <v>0</v>
      </c>
      <c r="V25" s="7">
        <v>0</v>
      </c>
    </row>
    <row r="26" spans="1:22">
      <c r="A26" s="5" t="s">
        <v>33</v>
      </c>
      <c r="B26" s="7">
        <v>1</v>
      </c>
      <c r="C26" s="7">
        <v>1</v>
      </c>
      <c r="D26" s="7">
        <v>0</v>
      </c>
      <c r="E26" s="7">
        <v>2</v>
      </c>
      <c r="F26" s="7">
        <v>27</v>
      </c>
      <c r="G26" s="7">
        <v>0</v>
      </c>
      <c r="H26" s="7">
        <v>125</v>
      </c>
      <c r="I26" s="7">
        <v>1</v>
      </c>
      <c r="J26" s="7">
        <v>0</v>
      </c>
      <c r="K26" s="7">
        <v>0</v>
      </c>
      <c r="L26" s="7">
        <v>5</v>
      </c>
      <c r="M26" s="7">
        <v>828</v>
      </c>
      <c r="N26" s="7">
        <v>1</v>
      </c>
      <c r="O26" s="7">
        <f t="shared" si="0"/>
        <v>912</v>
      </c>
      <c r="P26" s="7">
        <v>84</v>
      </c>
      <c r="Q26" s="7">
        <v>1</v>
      </c>
      <c r="R26" s="7">
        <v>1890</v>
      </c>
      <c r="S26" s="7">
        <v>0</v>
      </c>
      <c r="T26" s="7">
        <v>0</v>
      </c>
      <c r="U26" s="7">
        <v>0</v>
      </c>
      <c r="V26" s="7">
        <v>0</v>
      </c>
    </row>
    <row r="27" spans="1:22">
      <c r="A27" s="5" t="s">
        <v>34</v>
      </c>
      <c r="B27" s="7">
        <v>1</v>
      </c>
      <c r="C27" s="7">
        <v>0</v>
      </c>
      <c r="D27" s="7">
        <v>1</v>
      </c>
      <c r="E27" s="7">
        <v>2</v>
      </c>
      <c r="F27" s="7">
        <v>0</v>
      </c>
      <c r="G27" s="7">
        <v>24</v>
      </c>
      <c r="H27" s="7">
        <v>335</v>
      </c>
      <c r="I27" s="7">
        <v>0</v>
      </c>
      <c r="J27" s="7">
        <v>0</v>
      </c>
      <c r="K27" s="7">
        <v>0</v>
      </c>
      <c r="L27" s="7">
        <v>5</v>
      </c>
      <c r="M27" s="7">
        <v>770</v>
      </c>
      <c r="N27" s="7">
        <v>0</v>
      </c>
      <c r="O27" s="7">
        <f t="shared" si="0"/>
        <v>770</v>
      </c>
      <c r="P27" s="7">
        <v>0</v>
      </c>
      <c r="Q27" s="7">
        <v>1</v>
      </c>
      <c r="R27" s="7">
        <v>950</v>
      </c>
      <c r="S27" s="7">
        <v>0</v>
      </c>
      <c r="T27" s="7">
        <v>0</v>
      </c>
      <c r="U27" s="7">
        <v>0</v>
      </c>
      <c r="V27" s="7">
        <v>0</v>
      </c>
    </row>
    <row r="28" spans="1:22">
      <c r="A28" s="5" t="s">
        <v>35</v>
      </c>
      <c r="B28" s="7">
        <v>1</v>
      </c>
      <c r="C28" s="7">
        <v>0</v>
      </c>
      <c r="D28" s="7">
        <v>0</v>
      </c>
      <c r="E28" s="7">
        <v>1</v>
      </c>
      <c r="F28" s="7">
        <v>0</v>
      </c>
      <c r="G28" s="7">
        <v>0</v>
      </c>
      <c r="H28" s="7">
        <v>110</v>
      </c>
      <c r="I28" s="7">
        <v>1</v>
      </c>
      <c r="J28" s="7">
        <v>0</v>
      </c>
      <c r="K28" s="7">
        <v>0</v>
      </c>
      <c r="L28" s="7">
        <v>7</v>
      </c>
      <c r="M28" s="7">
        <v>868</v>
      </c>
      <c r="N28" s="7">
        <v>1</v>
      </c>
      <c r="O28" s="7">
        <f t="shared" si="0"/>
        <v>932</v>
      </c>
      <c r="P28" s="7">
        <v>64</v>
      </c>
      <c r="Q28" s="7">
        <v>1</v>
      </c>
      <c r="R28" s="7">
        <v>544</v>
      </c>
      <c r="S28" s="7">
        <v>0</v>
      </c>
      <c r="T28" s="7">
        <v>0</v>
      </c>
      <c r="U28" s="7">
        <v>0</v>
      </c>
      <c r="V28" s="7">
        <v>0</v>
      </c>
    </row>
    <row r="29" spans="1:22">
      <c r="A29" s="5" t="s">
        <v>37</v>
      </c>
      <c r="B29" s="7">
        <v>1</v>
      </c>
      <c r="C29" s="7">
        <v>0</v>
      </c>
      <c r="D29" s="7">
        <v>1</v>
      </c>
      <c r="E29" s="7">
        <v>0</v>
      </c>
      <c r="F29" s="7">
        <v>0</v>
      </c>
      <c r="G29" s="7">
        <v>36</v>
      </c>
      <c r="H29" s="7">
        <v>0</v>
      </c>
      <c r="I29" s="7">
        <v>0</v>
      </c>
      <c r="J29" s="7">
        <v>0</v>
      </c>
      <c r="K29" s="7">
        <v>0</v>
      </c>
      <c r="L29" s="7">
        <v>5</v>
      </c>
      <c r="M29" s="7">
        <v>653</v>
      </c>
      <c r="N29" s="7">
        <v>0</v>
      </c>
      <c r="O29" s="7">
        <f t="shared" si="0"/>
        <v>653</v>
      </c>
      <c r="P29" s="7">
        <v>0</v>
      </c>
      <c r="Q29" s="7">
        <v>1</v>
      </c>
      <c r="R29" s="7">
        <v>1112</v>
      </c>
      <c r="S29" s="7">
        <v>0</v>
      </c>
      <c r="T29" s="7">
        <v>0</v>
      </c>
      <c r="U29" s="7">
        <v>0</v>
      </c>
      <c r="V29" s="7">
        <v>0</v>
      </c>
    </row>
    <row r="30" spans="1:22">
      <c r="A30" s="5" t="s">
        <v>38</v>
      </c>
      <c r="B30" s="7">
        <v>1</v>
      </c>
      <c r="C30" s="7">
        <v>0</v>
      </c>
      <c r="D30" s="7">
        <v>0</v>
      </c>
      <c r="E30" s="7">
        <v>1</v>
      </c>
      <c r="F30" s="7">
        <v>0</v>
      </c>
      <c r="G30" s="7">
        <v>0</v>
      </c>
      <c r="H30" s="7">
        <v>220</v>
      </c>
      <c r="I30" s="7">
        <v>1</v>
      </c>
      <c r="J30" s="7">
        <v>0</v>
      </c>
      <c r="K30" s="7">
        <v>0</v>
      </c>
      <c r="L30" s="7">
        <v>14</v>
      </c>
      <c r="M30" s="7">
        <v>1639</v>
      </c>
      <c r="N30" s="7">
        <v>0</v>
      </c>
      <c r="O30" s="7">
        <f t="shared" si="0"/>
        <v>1639</v>
      </c>
      <c r="P30" s="7">
        <v>0</v>
      </c>
      <c r="Q30" s="7">
        <v>1</v>
      </c>
      <c r="R30" s="7">
        <v>1475</v>
      </c>
      <c r="S30" s="7">
        <v>0</v>
      </c>
      <c r="T30" s="7">
        <v>0</v>
      </c>
      <c r="U30" s="7">
        <v>0</v>
      </c>
      <c r="V30" s="7">
        <v>0</v>
      </c>
    </row>
    <row r="31" spans="1:22">
      <c r="A31" s="5" t="s">
        <v>39</v>
      </c>
      <c r="B31" s="7">
        <v>1</v>
      </c>
      <c r="C31" s="7">
        <v>0</v>
      </c>
      <c r="D31" s="7">
        <v>1</v>
      </c>
      <c r="E31" s="7">
        <v>1</v>
      </c>
      <c r="F31" s="7">
        <v>0</v>
      </c>
      <c r="G31" s="7">
        <v>60</v>
      </c>
      <c r="H31" s="7">
        <v>1193</v>
      </c>
      <c r="I31" s="7">
        <v>0</v>
      </c>
      <c r="J31" s="7">
        <v>0</v>
      </c>
      <c r="K31" s="7">
        <v>0</v>
      </c>
      <c r="L31" s="7">
        <v>2</v>
      </c>
      <c r="M31" s="7">
        <v>351</v>
      </c>
      <c r="N31" s="7">
        <v>0</v>
      </c>
      <c r="O31" s="7">
        <f t="shared" si="0"/>
        <v>351</v>
      </c>
      <c r="P31" s="7">
        <v>0</v>
      </c>
      <c r="Q31" s="7">
        <v>1</v>
      </c>
      <c r="R31" s="7">
        <v>175</v>
      </c>
      <c r="S31" s="7">
        <v>0</v>
      </c>
      <c r="T31" s="7">
        <v>0</v>
      </c>
      <c r="U31" s="7">
        <v>1</v>
      </c>
      <c r="V31" s="7">
        <v>640</v>
      </c>
    </row>
    <row r="32" spans="1:22">
      <c r="A32" s="5" t="s">
        <v>40</v>
      </c>
      <c r="B32" s="7">
        <v>1</v>
      </c>
      <c r="C32" s="7">
        <v>0</v>
      </c>
      <c r="D32" s="7">
        <v>0</v>
      </c>
      <c r="E32" s="7">
        <v>1</v>
      </c>
      <c r="F32" s="7">
        <v>0</v>
      </c>
      <c r="G32" s="7">
        <v>0</v>
      </c>
      <c r="H32" s="7">
        <v>137</v>
      </c>
      <c r="I32" s="7">
        <v>1</v>
      </c>
      <c r="J32" s="7">
        <v>0</v>
      </c>
      <c r="K32" s="7">
        <v>0</v>
      </c>
      <c r="L32" s="7">
        <v>5</v>
      </c>
      <c r="M32" s="7">
        <v>474</v>
      </c>
      <c r="N32" s="7">
        <v>0</v>
      </c>
      <c r="O32" s="7">
        <f t="shared" si="0"/>
        <v>474</v>
      </c>
      <c r="P32" s="7">
        <v>0</v>
      </c>
      <c r="Q32" s="7">
        <v>1</v>
      </c>
      <c r="R32" s="7">
        <v>652</v>
      </c>
      <c r="S32" s="7">
        <v>0</v>
      </c>
      <c r="T32" s="7">
        <v>0</v>
      </c>
      <c r="U32" s="7">
        <v>0</v>
      </c>
      <c r="V32" s="7">
        <v>0</v>
      </c>
    </row>
    <row r="33" spans="1:22">
      <c r="A33" s="5" t="s">
        <v>41</v>
      </c>
      <c r="B33" s="7">
        <v>1</v>
      </c>
      <c r="C33" s="7">
        <v>0</v>
      </c>
      <c r="D33" s="7">
        <v>0</v>
      </c>
      <c r="E33" s="7">
        <v>1</v>
      </c>
      <c r="F33" s="7">
        <v>0</v>
      </c>
      <c r="G33" s="7">
        <v>0</v>
      </c>
      <c r="H33" s="7">
        <v>311</v>
      </c>
      <c r="I33" s="7">
        <v>1</v>
      </c>
      <c r="J33" s="7">
        <v>0</v>
      </c>
      <c r="K33" s="7">
        <v>0</v>
      </c>
      <c r="L33" s="7">
        <v>3</v>
      </c>
      <c r="M33" s="7">
        <v>459</v>
      </c>
      <c r="N33" s="7">
        <v>1</v>
      </c>
      <c r="O33" s="7">
        <f t="shared" si="0"/>
        <v>517</v>
      </c>
      <c r="P33" s="7">
        <v>58</v>
      </c>
      <c r="Q33" s="7">
        <v>1</v>
      </c>
      <c r="R33" s="7">
        <v>908</v>
      </c>
      <c r="S33" s="7">
        <v>0</v>
      </c>
      <c r="T33" s="7">
        <v>0</v>
      </c>
      <c r="U33" s="7">
        <v>0</v>
      </c>
      <c r="V33" s="7">
        <v>0</v>
      </c>
    </row>
    <row r="34" spans="1:22">
      <c r="A34" s="5" t="s">
        <v>42</v>
      </c>
      <c r="B34" s="42">
        <v>1</v>
      </c>
      <c r="C34" s="43">
        <v>0</v>
      </c>
      <c r="D34" s="43">
        <v>0</v>
      </c>
      <c r="E34" s="43">
        <v>1</v>
      </c>
      <c r="F34" s="43">
        <v>0</v>
      </c>
      <c r="G34" s="43">
        <v>0</v>
      </c>
      <c r="H34" s="43">
        <v>131</v>
      </c>
      <c r="I34" s="43">
        <v>1</v>
      </c>
      <c r="J34" s="43">
        <v>0</v>
      </c>
      <c r="K34" s="43">
        <v>0</v>
      </c>
      <c r="L34" s="43">
        <v>1</v>
      </c>
      <c r="M34" s="43">
        <v>134</v>
      </c>
      <c r="N34" s="43">
        <v>3</v>
      </c>
      <c r="O34" s="7">
        <f t="shared" si="0"/>
        <v>377</v>
      </c>
      <c r="P34" s="43">
        <v>243</v>
      </c>
      <c r="Q34" s="43">
        <v>1</v>
      </c>
      <c r="R34" s="43">
        <v>995</v>
      </c>
      <c r="S34" s="43">
        <v>0</v>
      </c>
      <c r="T34" s="43">
        <v>0</v>
      </c>
      <c r="U34" s="43">
        <v>0</v>
      </c>
      <c r="V34" s="43">
        <v>0</v>
      </c>
    </row>
    <row r="35" spans="1:22">
      <c r="A35" s="5" t="s">
        <v>43</v>
      </c>
      <c r="B35" s="7">
        <v>1</v>
      </c>
      <c r="C35" s="7">
        <v>0</v>
      </c>
      <c r="D35" s="7">
        <v>0</v>
      </c>
      <c r="E35" s="7">
        <v>1</v>
      </c>
      <c r="F35" s="7">
        <v>0</v>
      </c>
      <c r="G35" s="7">
        <v>0</v>
      </c>
      <c r="H35" s="7">
        <v>141</v>
      </c>
      <c r="I35" s="7">
        <v>1</v>
      </c>
      <c r="J35" s="7">
        <v>0</v>
      </c>
      <c r="K35" s="7">
        <v>0</v>
      </c>
      <c r="L35" s="7">
        <v>4</v>
      </c>
      <c r="M35" s="7">
        <v>612</v>
      </c>
      <c r="N35" s="7">
        <v>0</v>
      </c>
      <c r="O35" s="7">
        <f t="shared" si="0"/>
        <v>612</v>
      </c>
      <c r="P35" s="7">
        <v>0</v>
      </c>
      <c r="Q35" s="7">
        <v>1</v>
      </c>
      <c r="R35" s="7">
        <v>950</v>
      </c>
      <c r="S35" s="7">
        <v>0</v>
      </c>
      <c r="T35" s="7">
        <v>0</v>
      </c>
      <c r="U35" s="7">
        <v>0</v>
      </c>
      <c r="V35" s="7">
        <v>0</v>
      </c>
    </row>
    <row r="36" spans="1:22">
      <c r="A36" s="5" t="s">
        <v>44</v>
      </c>
      <c r="B36" s="7">
        <v>1</v>
      </c>
      <c r="C36" s="7">
        <v>0</v>
      </c>
      <c r="D36" s="7">
        <v>1</v>
      </c>
      <c r="E36" s="7">
        <v>0</v>
      </c>
      <c r="F36" s="7">
        <v>0</v>
      </c>
      <c r="G36" s="7">
        <v>215</v>
      </c>
      <c r="H36" s="7">
        <v>0</v>
      </c>
      <c r="I36" s="7">
        <v>1</v>
      </c>
      <c r="J36" s="7">
        <v>0</v>
      </c>
      <c r="K36" s="7">
        <v>0</v>
      </c>
      <c r="L36" s="7">
        <v>9</v>
      </c>
      <c r="M36" s="7">
        <v>1215</v>
      </c>
      <c r="N36" s="7">
        <v>0</v>
      </c>
      <c r="O36" s="7">
        <f t="shared" si="0"/>
        <v>1215</v>
      </c>
      <c r="P36" s="7">
        <v>0</v>
      </c>
      <c r="Q36" s="7">
        <v>1</v>
      </c>
      <c r="R36" s="7">
        <v>1020</v>
      </c>
      <c r="S36" s="7">
        <v>0</v>
      </c>
      <c r="T36" s="7">
        <v>0</v>
      </c>
      <c r="U36" s="7">
        <v>0</v>
      </c>
      <c r="V36" s="7">
        <v>0</v>
      </c>
    </row>
    <row r="37" spans="1:22">
      <c r="A37" s="5" t="s">
        <v>45</v>
      </c>
      <c r="B37" s="7">
        <v>1</v>
      </c>
      <c r="C37" s="7">
        <v>0</v>
      </c>
      <c r="D37" s="7">
        <v>0</v>
      </c>
      <c r="E37" s="7">
        <v>2</v>
      </c>
      <c r="F37" s="7">
        <v>0</v>
      </c>
      <c r="G37" s="7">
        <v>0</v>
      </c>
      <c r="H37" s="22">
        <v>312</v>
      </c>
      <c r="I37" s="7">
        <v>0</v>
      </c>
      <c r="J37" s="7">
        <v>0</v>
      </c>
      <c r="K37" s="7">
        <v>0</v>
      </c>
      <c r="L37" s="7">
        <v>8</v>
      </c>
      <c r="M37" s="22">
        <v>1291</v>
      </c>
      <c r="N37" s="7">
        <v>1</v>
      </c>
      <c r="O37" s="7">
        <f t="shared" si="0"/>
        <v>1383</v>
      </c>
      <c r="P37" s="9">
        <v>92</v>
      </c>
      <c r="Q37" s="7">
        <v>1</v>
      </c>
      <c r="R37" s="9">
        <v>2148</v>
      </c>
      <c r="S37" s="7">
        <v>0</v>
      </c>
      <c r="T37" s="7">
        <v>0</v>
      </c>
      <c r="U37" s="7">
        <v>0</v>
      </c>
      <c r="V37" s="7">
        <v>0</v>
      </c>
    </row>
    <row r="38" spans="1:22">
      <c r="A38" s="5" t="s">
        <v>64</v>
      </c>
      <c r="B38" s="7">
        <v>1</v>
      </c>
      <c r="C38" s="7">
        <v>0</v>
      </c>
      <c r="D38" s="7">
        <v>1</v>
      </c>
      <c r="E38" s="7">
        <v>0</v>
      </c>
      <c r="F38" s="7">
        <v>0</v>
      </c>
      <c r="G38" s="7">
        <v>270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f t="shared" si="0"/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1:22">
      <c r="A39" s="14" t="s">
        <v>46</v>
      </c>
      <c r="B39" s="15">
        <f t="shared" ref="B39:N39" si="1">SUM(B5:B38)</f>
        <v>33</v>
      </c>
      <c r="C39" s="15">
        <f t="shared" si="1"/>
        <v>8</v>
      </c>
      <c r="D39" s="15">
        <f t="shared" si="1"/>
        <v>14</v>
      </c>
      <c r="E39" s="15">
        <f t="shared" si="1"/>
        <v>28</v>
      </c>
      <c r="F39" s="15">
        <f t="shared" si="1"/>
        <v>188</v>
      </c>
      <c r="G39" s="15">
        <f t="shared" si="1"/>
        <v>1273</v>
      </c>
      <c r="H39" s="15">
        <f t="shared" si="1"/>
        <v>8610</v>
      </c>
      <c r="I39" s="15">
        <f t="shared" si="1"/>
        <v>20</v>
      </c>
      <c r="J39" s="15">
        <f t="shared" si="1"/>
        <v>0</v>
      </c>
      <c r="K39" s="15">
        <f t="shared" si="1"/>
        <v>0</v>
      </c>
      <c r="L39" s="15">
        <f t="shared" si="1"/>
        <v>270</v>
      </c>
      <c r="M39" s="15">
        <f t="shared" si="1"/>
        <v>33370</v>
      </c>
      <c r="N39" s="15">
        <f t="shared" si="1"/>
        <v>23</v>
      </c>
      <c r="O39" s="44">
        <f t="shared" si="0"/>
        <v>34998</v>
      </c>
      <c r="P39" s="15">
        <f t="shared" ref="P39:V39" si="2">SUM(P5:P38)</f>
        <v>1628</v>
      </c>
      <c r="Q39" s="15">
        <f t="shared" si="2"/>
        <v>34</v>
      </c>
      <c r="R39" s="15">
        <f t="shared" si="2"/>
        <v>44167</v>
      </c>
      <c r="S39" s="15">
        <f t="shared" si="2"/>
        <v>1</v>
      </c>
      <c r="T39" s="15">
        <f t="shared" si="2"/>
        <v>80</v>
      </c>
      <c r="U39" s="15">
        <f t="shared" si="2"/>
        <v>1</v>
      </c>
      <c r="V39" s="15">
        <f t="shared" si="2"/>
        <v>640</v>
      </c>
    </row>
  </sheetData>
  <mergeCells count="4">
    <mergeCell ref="B1:L1"/>
    <mergeCell ref="A2:A4"/>
    <mergeCell ref="B2:E2"/>
    <mergeCell ref="F2:H2"/>
  </mergeCells>
  <printOptions horizontalCentered="1" verticalCentered="1" gridLines="1"/>
  <pageMargins left="0.17649680582380037" right="0.16178873867181701" top="6.4550783675699858E-2" bottom="0.16178873867181701" header="0" footer="0"/>
  <pageSetup paperSize="9" scale="75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2.5703125" defaultRowHeight="15.75" customHeight="1"/>
  <cols>
    <col min="1" max="1" width="21" customWidth="1"/>
    <col min="2" max="2" width="9.42578125" customWidth="1"/>
    <col min="3" max="3" width="11.42578125" customWidth="1"/>
    <col min="4" max="4" width="11.140625" customWidth="1"/>
    <col min="5" max="5" width="8.28515625" customWidth="1"/>
    <col min="6" max="6" width="11.140625" customWidth="1"/>
    <col min="7" max="7" width="11.7109375" customWidth="1"/>
    <col min="8" max="8" width="8" customWidth="1"/>
    <col min="9" max="9" width="10.42578125" customWidth="1"/>
    <col min="10" max="10" width="9.7109375" customWidth="1"/>
    <col min="11" max="11" width="11" customWidth="1"/>
    <col min="12" max="12" width="13.140625" customWidth="1"/>
    <col min="14" max="14" width="12.42578125" customWidth="1"/>
    <col min="15" max="15" width="13.85546875" hidden="1" customWidth="1"/>
    <col min="16" max="16" width="11.140625" customWidth="1"/>
    <col min="17" max="17" width="11.5703125" customWidth="1"/>
    <col min="18" max="18" width="13.42578125" customWidth="1"/>
    <col min="19" max="19" width="14.28515625" customWidth="1"/>
    <col min="20" max="20" width="14.140625" customWidth="1"/>
    <col min="21" max="22" width="13.85546875" customWidth="1"/>
  </cols>
  <sheetData>
    <row r="1" spans="1:27">
      <c r="B1" s="77" t="s">
        <v>67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7">
      <c r="A2" s="79" t="s">
        <v>68</v>
      </c>
      <c r="B2" s="82" t="s">
        <v>69</v>
      </c>
      <c r="C2" s="83"/>
      <c r="D2" s="83"/>
      <c r="E2" s="84"/>
      <c r="F2" s="82" t="s">
        <v>70</v>
      </c>
      <c r="G2" s="83"/>
      <c r="H2" s="84"/>
      <c r="I2" s="36" t="s">
        <v>71</v>
      </c>
      <c r="J2" s="36" t="s">
        <v>72</v>
      </c>
      <c r="K2" s="36" t="s">
        <v>73</v>
      </c>
      <c r="L2" s="36" t="s">
        <v>74</v>
      </c>
      <c r="M2" s="36" t="s">
        <v>75</v>
      </c>
      <c r="N2" s="37" t="s">
        <v>76</v>
      </c>
      <c r="O2" s="37"/>
      <c r="P2" s="37" t="s">
        <v>77</v>
      </c>
      <c r="Q2" s="37" t="s">
        <v>78</v>
      </c>
      <c r="R2" s="37" t="s">
        <v>79</v>
      </c>
      <c r="S2" s="37" t="s">
        <v>80</v>
      </c>
      <c r="T2" s="37" t="s">
        <v>81</v>
      </c>
      <c r="U2" s="37" t="s">
        <v>82</v>
      </c>
      <c r="V2" s="37" t="s">
        <v>83</v>
      </c>
      <c r="W2" s="38"/>
      <c r="X2" s="38"/>
      <c r="Y2" s="38"/>
      <c r="Z2" s="38"/>
      <c r="AA2" s="38"/>
    </row>
    <row r="3" spans="1:27">
      <c r="A3" s="80"/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4">
        <v>12</v>
      </c>
      <c r="N3" s="4">
        <v>13</v>
      </c>
      <c r="O3" s="4"/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38"/>
      <c r="X3" s="38"/>
      <c r="Y3" s="38"/>
      <c r="Z3" s="38"/>
      <c r="AA3" s="38"/>
    </row>
    <row r="4" spans="1:27">
      <c r="A4" s="81"/>
      <c r="B4" s="1" t="s">
        <v>84</v>
      </c>
      <c r="C4" s="1" t="s">
        <v>85</v>
      </c>
      <c r="D4" s="1" t="s">
        <v>86</v>
      </c>
      <c r="E4" s="1" t="s">
        <v>87</v>
      </c>
      <c r="F4" s="1" t="s">
        <v>88</v>
      </c>
      <c r="G4" s="1" t="s">
        <v>89</v>
      </c>
      <c r="H4" s="1" t="s">
        <v>90</v>
      </c>
      <c r="I4" s="1" t="s">
        <v>91</v>
      </c>
      <c r="J4" s="1" t="s">
        <v>91</v>
      </c>
      <c r="K4" s="1" t="s">
        <v>92</v>
      </c>
      <c r="L4" s="1" t="s">
        <v>93</v>
      </c>
      <c r="M4" s="4" t="s">
        <v>94</v>
      </c>
      <c r="N4" s="4" t="s">
        <v>95</v>
      </c>
      <c r="O4" s="4"/>
      <c r="P4" s="4" t="s">
        <v>94</v>
      </c>
      <c r="Q4" s="4" t="s">
        <v>95</v>
      </c>
      <c r="R4" s="4" t="s">
        <v>12</v>
      </c>
      <c r="S4" s="4" t="s">
        <v>95</v>
      </c>
      <c r="T4" s="4" t="s">
        <v>94</v>
      </c>
      <c r="U4" s="4" t="s">
        <v>95</v>
      </c>
      <c r="V4" s="4" t="s">
        <v>94</v>
      </c>
      <c r="W4" s="38"/>
      <c r="X4" s="38"/>
      <c r="Y4" s="38"/>
      <c r="Z4" s="38"/>
      <c r="AA4" s="38"/>
    </row>
    <row r="5" spans="1:27">
      <c r="A5" s="39" t="s">
        <v>13</v>
      </c>
      <c r="B5" s="7">
        <v>1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1</v>
      </c>
      <c r="J5" s="7">
        <v>0</v>
      </c>
      <c r="K5" s="7">
        <v>0</v>
      </c>
      <c r="L5" s="7">
        <v>10</v>
      </c>
      <c r="M5" s="7">
        <v>1216</v>
      </c>
      <c r="N5" s="7">
        <v>2</v>
      </c>
      <c r="O5" s="7">
        <f t="shared" ref="O5:O38" si="0">SUM(M5,P5)</f>
        <v>1373</v>
      </c>
      <c r="P5" s="7">
        <v>157</v>
      </c>
      <c r="Q5" s="7">
        <v>1</v>
      </c>
      <c r="R5" s="7">
        <v>1006</v>
      </c>
      <c r="S5" s="7">
        <v>0</v>
      </c>
      <c r="T5" s="7">
        <v>0</v>
      </c>
      <c r="U5" s="7">
        <v>0</v>
      </c>
      <c r="V5" s="7">
        <v>0</v>
      </c>
    </row>
    <row r="6" spans="1:27">
      <c r="A6" s="5" t="s">
        <v>96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9</v>
      </c>
      <c r="M6" s="7">
        <v>1146</v>
      </c>
      <c r="N6" s="7">
        <v>1</v>
      </c>
      <c r="O6" s="7">
        <f t="shared" si="0"/>
        <v>1230</v>
      </c>
      <c r="P6" s="7">
        <v>84</v>
      </c>
      <c r="Q6" s="7">
        <v>1</v>
      </c>
      <c r="R6" s="7">
        <v>935</v>
      </c>
      <c r="S6" s="7">
        <v>0</v>
      </c>
      <c r="T6" s="7">
        <v>0</v>
      </c>
      <c r="U6" s="7">
        <v>0</v>
      </c>
      <c r="V6" s="7">
        <v>0</v>
      </c>
    </row>
    <row r="7" spans="1:27">
      <c r="A7" s="5" t="s">
        <v>14</v>
      </c>
      <c r="B7" s="7">
        <v>1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5</v>
      </c>
      <c r="M7" s="7">
        <v>621</v>
      </c>
      <c r="N7" s="7">
        <v>1</v>
      </c>
      <c r="O7" s="7">
        <f t="shared" si="0"/>
        <v>665</v>
      </c>
      <c r="P7" s="7">
        <v>44</v>
      </c>
      <c r="Q7" s="7">
        <v>1</v>
      </c>
      <c r="R7" s="7">
        <v>771</v>
      </c>
      <c r="S7" s="7">
        <v>0</v>
      </c>
      <c r="T7" s="7">
        <v>0</v>
      </c>
      <c r="U7" s="7">
        <v>0</v>
      </c>
      <c r="V7" s="7">
        <v>0</v>
      </c>
    </row>
    <row r="8" spans="1:27">
      <c r="A8" s="5" t="s">
        <v>15</v>
      </c>
      <c r="B8" s="7">
        <v>1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93</v>
      </c>
      <c r="I8" s="7">
        <v>1</v>
      </c>
      <c r="J8" s="7">
        <v>0</v>
      </c>
      <c r="K8" s="7">
        <v>0</v>
      </c>
      <c r="L8" s="7">
        <v>4</v>
      </c>
      <c r="M8" s="7">
        <v>456</v>
      </c>
      <c r="N8" s="7">
        <v>1</v>
      </c>
      <c r="O8" s="7">
        <f t="shared" si="0"/>
        <v>477</v>
      </c>
      <c r="P8" s="7">
        <v>21</v>
      </c>
      <c r="Q8" s="7">
        <v>1</v>
      </c>
      <c r="R8" s="7">
        <v>723</v>
      </c>
      <c r="S8" s="7">
        <v>0</v>
      </c>
      <c r="T8" s="7">
        <v>0</v>
      </c>
      <c r="U8" s="7">
        <v>0</v>
      </c>
      <c r="V8" s="7">
        <v>0</v>
      </c>
    </row>
    <row r="9" spans="1:27">
      <c r="A9" s="5" t="s">
        <v>16</v>
      </c>
      <c r="B9" s="7">
        <v>1</v>
      </c>
      <c r="C9" s="7">
        <v>0</v>
      </c>
      <c r="D9" s="7">
        <v>1</v>
      </c>
      <c r="E9" s="7">
        <v>0</v>
      </c>
      <c r="F9" s="7">
        <v>0</v>
      </c>
      <c r="G9" s="7">
        <v>89</v>
      </c>
      <c r="H9" s="7">
        <v>0</v>
      </c>
      <c r="I9" s="7">
        <v>0</v>
      </c>
      <c r="J9" s="7">
        <v>0</v>
      </c>
      <c r="K9" s="7">
        <v>0</v>
      </c>
      <c r="L9" s="7">
        <v>7</v>
      </c>
      <c r="M9" s="7">
        <v>1041</v>
      </c>
      <c r="N9" s="7">
        <v>1</v>
      </c>
      <c r="O9" s="7">
        <f t="shared" si="0"/>
        <v>1133</v>
      </c>
      <c r="P9" s="7">
        <v>92</v>
      </c>
      <c r="Q9" s="7">
        <v>1</v>
      </c>
      <c r="R9" s="7">
        <v>951</v>
      </c>
      <c r="S9" s="7">
        <v>0</v>
      </c>
      <c r="T9" s="7">
        <v>0</v>
      </c>
      <c r="U9" s="7">
        <v>0</v>
      </c>
      <c r="V9" s="7">
        <v>0</v>
      </c>
    </row>
    <row r="10" spans="1:27">
      <c r="A10" s="5" t="s">
        <v>17</v>
      </c>
      <c r="B10" s="7">
        <v>1</v>
      </c>
      <c r="C10" s="7">
        <v>0</v>
      </c>
      <c r="D10" s="7">
        <v>0</v>
      </c>
      <c r="E10" s="7">
        <v>1</v>
      </c>
      <c r="F10" s="7">
        <v>0</v>
      </c>
      <c r="G10" s="7">
        <v>0</v>
      </c>
      <c r="H10" s="7">
        <v>106</v>
      </c>
      <c r="I10" s="7">
        <v>1</v>
      </c>
      <c r="J10" s="7">
        <v>0</v>
      </c>
      <c r="K10" s="7">
        <v>0</v>
      </c>
      <c r="L10" s="7">
        <v>9</v>
      </c>
      <c r="M10" s="7">
        <v>1247</v>
      </c>
      <c r="N10" s="7">
        <v>0</v>
      </c>
      <c r="O10" s="7">
        <f t="shared" si="0"/>
        <v>1247</v>
      </c>
      <c r="P10" s="7">
        <v>0</v>
      </c>
      <c r="Q10" s="7">
        <v>1</v>
      </c>
      <c r="R10" s="7">
        <v>1346</v>
      </c>
      <c r="S10" s="7">
        <v>0</v>
      </c>
      <c r="T10" s="7">
        <v>0</v>
      </c>
      <c r="U10" s="7">
        <v>0</v>
      </c>
      <c r="V10" s="7">
        <v>0</v>
      </c>
    </row>
    <row r="11" spans="1:27">
      <c r="A11" s="5" t="s">
        <v>18</v>
      </c>
      <c r="B11" s="7">
        <v>1</v>
      </c>
      <c r="C11" s="7">
        <v>0</v>
      </c>
      <c r="D11" s="7">
        <v>1</v>
      </c>
      <c r="E11" s="7">
        <v>0</v>
      </c>
      <c r="F11" s="7">
        <v>0</v>
      </c>
      <c r="G11" s="7">
        <v>72</v>
      </c>
      <c r="H11" s="7">
        <v>0</v>
      </c>
      <c r="I11" s="7">
        <v>1</v>
      </c>
      <c r="J11" s="7">
        <v>0</v>
      </c>
      <c r="K11" s="7">
        <v>0</v>
      </c>
      <c r="L11" s="7">
        <v>14</v>
      </c>
      <c r="M11" s="7">
        <v>1329</v>
      </c>
      <c r="N11" s="7">
        <v>0</v>
      </c>
      <c r="O11" s="7">
        <f t="shared" si="0"/>
        <v>1329</v>
      </c>
      <c r="P11" s="7">
        <v>0</v>
      </c>
      <c r="Q11" s="7">
        <v>1</v>
      </c>
      <c r="R11" s="7">
        <v>1510</v>
      </c>
      <c r="S11" s="7">
        <v>0</v>
      </c>
      <c r="T11" s="7">
        <v>0</v>
      </c>
      <c r="U11" s="7">
        <v>0</v>
      </c>
      <c r="V11" s="7">
        <v>0</v>
      </c>
      <c r="W11" s="10">
        <v>1654</v>
      </c>
    </row>
    <row r="12" spans="1:27">
      <c r="A12" s="5" t="s">
        <v>19</v>
      </c>
      <c r="B12" s="7">
        <v>1</v>
      </c>
      <c r="C12" s="7">
        <v>1</v>
      </c>
      <c r="D12" s="7">
        <v>0</v>
      </c>
      <c r="E12" s="7">
        <v>2</v>
      </c>
      <c r="F12" s="7">
        <v>26</v>
      </c>
      <c r="G12" s="7">
        <v>0</v>
      </c>
      <c r="H12" s="7">
        <v>409</v>
      </c>
      <c r="I12" s="7">
        <v>0</v>
      </c>
      <c r="J12" s="7">
        <v>0</v>
      </c>
      <c r="K12" s="7">
        <v>0</v>
      </c>
      <c r="L12" s="7">
        <v>12</v>
      </c>
      <c r="M12" s="7">
        <v>1275</v>
      </c>
      <c r="N12" s="7">
        <v>2</v>
      </c>
      <c r="O12" s="7">
        <f t="shared" si="0"/>
        <v>1394</v>
      </c>
      <c r="P12" s="7">
        <v>119</v>
      </c>
      <c r="Q12" s="7">
        <v>1</v>
      </c>
      <c r="R12" s="7">
        <v>2734</v>
      </c>
      <c r="S12" s="7">
        <v>0</v>
      </c>
      <c r="T12" s="7">
        <v>0</v>
      </c>
      <c r="U12" s="7">
        <v>0</v>
      </c>
      <c r="V12" s="7">
        <v>0</v>
      </c>
    </row>
    <row r="13" spans="1:27">
      <c r="A13" s="40" t="s">
        <v>20</v>
      </c>
      <c r="B13" s="7">
        <v>1</v>
      </c>
      <c r="C13" s="7">
        <v>0</v>
      </c>
      <c r="D13" s="7">
        <v>0</v>
      </c>
      <c r="E13" s="7">
        <v>1</v>
      </c>
      <c r="F13" s="7">
        <v>0</v>
      </c>
      <c r="G13" s="7">
        <v>0</v>
      </c>
      <c r="H13" s="7">
        <v>2390</v>
      </c>
      <c r="I13" s="7">
        <v>0</v>
      </c>
      <c r="J13" s="7">
        <v>0</v>
      </c>
      <c r="K13" s="7">
        <v>0</v>
      </c>
      <c r="L13" s="7">
        <v>14</v>
      </c>
      <c r="M13" s="7">
        <v>1659</v>
      </c>
      <c r="N13" s="7">
        <v>1</v>
      </c>
      <c r="O13" s="7">
        <f t="shared" si="0"/>
        <v>1727</v>
      </c>
      <c r="P13" s="7">
        <v>68</v>
      </c>
      <c r="Q13" s="7">
        <v>1</v>
      </c>
      <c r="R13" s="7">
        <v>1092</v>
      </c>
      <c r="S13" s="7">
        <v>0</v>
      </c>
      <c r="T13" s="7">
        <v>0</v>
      </c>
      <c r="U13" s="7">
        <v>0</v>
      </c>
      <c r="V13" s="7">
        <v>0</v>
      </c>
      <c r="W13" s="41"/>
      <c r="X13" s="41"/>
      <c r="Y13" s="41"/>
      <c r="Z13" s="41"/>
      <c r="AA13" s="41"/>
    </row>
    <row r="14" spans="1:27">
      <c r="A14" s="5" t="s">
        <v>21</v>
      </c>
      <c r="B14" s="7">
        <v>1</v>
      </c>
      <c r="C14" s="7">
        <v>0</v>
      </c>
      <c r="D14" s="7">
        <v>1</v>
      </c>
      <c r="E14" s="7">
        <v>0</v>
      </c>
      <c r="F14" s="7">
        <v>0</v>
      </c>
      <c r="G14" s="7">
        <v>66</v>
      </c>
      <c r="H14" s="7">
        <v>0</v>
      </c>
      <c r="I14" s="7">
        <v>0</v>
      </c>
      <c r="J14" s="7">
        <v>0</v>
      </c>
      <c r="K14" s="7">
        <v>0</v>
      </c>
      <c r="L14" s="7">
        <v>8</v>
      </c>
      <c r="M14" s="7">
        <v>1490</v>
      </c>
      <c r="N14" s="7">
        <v>1</v>
      </c>
      <c r="O14" s="7">
        <f t="shared" si="0"/>
        <v>1541</v>
      </c>
      <c r="P14" s="7">
        <v>51</v>
      </c>
      <c r="Q14" s="7">
        <v>1</v>
      </c>
      <c r="R14" s="7">
        <v>1361</v>
      </c>
      <c r="S14" s="7">
        <v>0</v>
      </c>
      <c r="T14" s="7">
        <v>0</v>
      </c>
      <c r="U14" s="7">
        <v>0</v>
      </c>
      <c r="V14" s="7">
        <v>0</v>
      </c>
    </row>
    <row r="15" spans="1:27">
      <c r="A15" s="5" t="s">
        <v>22</v>
      </c>
      <c r="B15" s="8">
        <v>1</v>
      </c>
      <c r="C15" s="8">
        <v>0</v>
      </c>
      <c r="D15" s="8">
        <v>0</v>
      </c>
      <c r="E15" s="8">
        <v>2</v>
      </c>
      <c r="F15" s="8">
        <v>0</v>
      </c>
      <c r="G15" s="8">
        <v>0</v>
      </c>
      <c r="H15" s="8">
        <v>243</v>
      </c>
      <c r="I15" s="8">
        <v>0</v>
      </c>
      <c r="J15" s="8">
        <v>0</v>
      </c>
      <c r="K15" s="8">
        <v>0</v>
      </c>
      <c r="L15" s="8">
        <v>7</v>
      </c>
      <c r="M15" s="8">
        <v>946</v>
      </c>
      <c r="N15" s="8">
        <v>2</v>
      </c>
      <c r="O15" s="7">
        <f t="shared" si="0"/>
        <v>1046</v>
      </c>
      <c r="P15" s="8">
        <v>100</v>
      </c>
      <c r="Q15" s="8">
        <v>1</v>
      </c>
      <c r="R15" s="8">
        <v>1404</v>
      </c>
      <c r="S15" s="8">
        <v>0</v>
      </c>
      <c r="T15" s="8">
        <v>0</v>
      </c>
      <c r="U15" s="8">
        <v>0</v>
      </c>
      <c r="V15" s="8">
        <v>0</v>
      </c>
    </row>
    <row r="16" spans="1:27">
      <c r="A16" s="5" t="s">
        <v>23</v>
      </c>
      <c r="B16" s="7">
        <v>1</v>
      </c>
      <c r="C16" s="7">
        <v>0</v>
      </c>
      <c r="D16" s="7">
        <v>1</v>
      </c>
      <c r="E16" s="7">
        <v>0</v>
      </c>
      <c r="F16" s="7">
        <v>0</v>
      </c>
      <c r="G16" s="7">
        <v>51</v>
      </c>
      <c r="H16" s="7">
        <v>0</v>
      </c>
      <c r="I16" s="7">
        <v>1</v>
      </c>
      <c r="J16" s="7">
        <v>0</v>
      </c>
      <c r="K16" s="7">
        <v>0</v>
      </c>
      <c r="L16" s="7">
        <v>14</v>
      </c>
      <c r="M16" s="7">
        <v>1354</v>
      </c>
      <c r="N16" s="7">
        <v>0</v>
      </c>
      <c r="O16" s="7">
        <f t="shared" si="0"/>
        <v>1354</v>
      </c>
      <c r="P16" s="7">
        <v>0</v>
      </c>
      <c r="Q16" s="7">
        <v>1</v>
      </c>
      <c r="R16" s="7">
        <v>1632</v>
      </c>
      <c r="S16" s="7">
        <v>0</v>
      </c>
      <c r="T16" s="7">
        <v>0</v>
      </c>
      <c r="U16" s="7">
        <v>0</v>
      </c>
      <c r="V16" s="7">
        <v>0</v>
      </c>
    </row>
    <row r="17" spans="1:23">
      <c r="A17" s="5" t="s">
        <v>24</v>
      </c>
      <c r="B17" s="7">
        <v>1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45">
        <v>2731</v>
      </c>
      <c r="I17" s="7">
        <v>1</v>
      </c>
      <c r="J17" s="7">
        <v>0</v>
      </c>
      <c r="K17" s="7">
        <v>0</v>
      </c>
      <c r="L17" s="7">
        <v>13</v>
      </c>
      <c r="M17" s="7">
        <v>1256</v>
      </c>
      <c r="N17" s="7">
        <v>0</v>
      </c>
      <c r="O17" s="7">
        <f t="shared" si="0"/>
        <v>1256</v>
      </c>
      <c r="P17" s="7">
        <v>0</v>
      </c>
      <c r="Q17" s="7">
        <v>1</v>
      </c>
      <c r="R17" s="7">
        <v>1355</v>
      </c>
      <c r="S17" s="7">
        <v>0</v>
      </c>
      <c r="T17" s="7">
        <v>0</v>
      </c>
      <c r="U17" s="7">
        <v>0</v>
      </c>
      <c r="V17" s="7">
        <v>0</v>
      </c>
      <c r="W17" s="10">
        <v>3764</v>
      </c>
    </row>
    <row r="18" spans="1:23">
      <c r="A18" s="5" t="s">
        <v>25</v>
      </c>
      <c r="B18" s="7">
        <v>1</v>
      </c>
      <c r="C18" s="7">
        <v>0</v>
      </c>
      <c r="D18" s="7">
        <v>0</v>
      </c>
      <c r="E18" s="7">
        <v>1</v>
      </c>
      <c r="F18" s="7">
        <v>0</v>
      </c>
      <c r="G18" s="7">
        <v>0</v>
      </c>
      <c r="H18" s="7">
        <v>46</v>
      </c>
      <c r="I18" s="7">
        <v>0</v>
      </c>
      <c r="J18" s="7">
        <v>0</v>
      </c>
      <c r="K18" s="7">
        <v>0</v>
      </c>
      <c r="L18" s="7">
        <v>10</v>
      </c>
      <c r="M18" s="7">
        <v>1200</v>
      </c>
      <c r="N18" s="7">
        <v>0</v>
      </c>
      <c r="O18" s="7">
        <f t="shared" si="0"/>
        <v>1200</v>
      </c>
      <c r="P18" s="7">
        <v>0</v>
      </c>
      <c r="Q18" s="7">
        <v>1</v>
      </c>
      <c r="R18" s="7">
        <v>848</v>
      </c>
      <c r="S18" s="7">
        <v>0</v>
      </c>
      <c r="T18" s="7">
        <v>0</v>
      </c>
      <c r="U18" s="7">
        <v>0</v>
      </c>
      <c r="V18" s="7">
        <v>0</v>
      </c>
    </row>
    <row r="19" spans="1:23">
      <c r="A19" s="5" t="s">
        <v>26</v>
      </c>
      <c r="B19" s="7">
        <v>1</v>
      </c>
      <c r="C19" s="7"/>
      <c r="D19" s="7">
        <v>1</v>
      </c>
      <c r="E19" s="7"/>
      <c r="F19" s="7"/>
      <c r="G19" s="7">
        <v>65</v>
      </c>
      <c r="H19" s="7"/>
      <c r="I19" s="7">
        <v>1</v>
      </c>
      <c r="J19" s="7"/>
      <c r="K19" s="7"/>
      <c r="L19" s="7">
        <v>6</v>
      </c>
      <c r="M19" s="7">
        <v>800</v>
      </c>
      <c r="N19" s="7">
        <v>1</v>
      </c>
      <c r="O19" s="7">
        <f t="shared" si="0"/>
        <v>854</v>
      </c>
      <c r="P19" s="7">
        <v>54</v>
      </c>
      <c r="Q19" s="7">
        <v>1</v>
      </c>
      <c r="R19" s="7">
        <v>984</v>
      </c>
      <c r="S19" s="7"/>
      <c r="T19" s="7"/>
      <c r="U19" s="7"/>
      <c r="V19" s="7"/>
    </row>
    <row r="20" spans="1:23">
      <c r="A20" s="5" t="s">
        <v>27</v>
      </c>
      <c r="B20" s="7">
        <v>1</v>
      </c>
      <c r="C20" s="7">
        <v>1</v>
      </c>
      <c r="D20" s="7">
        <v>0</v>
      </c>
      <c r="E20" s="7">
        <v>1</v>
      </c>
      <c r="F20" s="7">
        <v>17</v>
      </c>
      <c r="G20" s="7">
        <v>0</v>
      </c>
      <c r="H20" s="7">
        <v>327</v>
      </c>
      <c r="I20" s="7">
        <v>1</v>
      </c>
      <c r="J20" s="7">
        <v>0</v>
      </c>
      <c r="K20" s="7">
        <v>0</v>
      </c>
      <c r="L20" s="7">
        <v>10</v>
      </c>
      <c r="M20" s="7">
        <v>1298</v>
      </c>
      <c r="N20" s="7">
        <v>2</v>
      </c>
      <c r="O20" s="7">
        <f t="shared" si="0"/>
        <v>1448</v>
      </c>
      <c r="P20" s="7">
        <v>150</v>
      </c>
      <c r="Q20" s="7">
        <v>1</v>
      </c>
      <c r="R20" s="7">
        <v>2272</v>
      </c>
      <c r="S20" s="7">
        <v>0</v>
      </c>
      <c r="T20" s="7">
        <v>0</v>
      </c>
      <c r="U20" s="7">
        <v>0</v>
      </c>
      <c r="V20" s="7">
        <v>0</v>
      </c>
      <c r="W20" s="10">
        <v>2275</v>
      </c>
    </row>
    <row r="21" spans="1:23">
      <c r="A21" s="5" t="s">
        <v>28</v>
      </c>
      <c r="B21" s="7">
        <v>1</v>
      </c>
      <c r="C21" s="7">
        <v>0</v>
      </c>
      <c r="D21" s="7">
        <v>2</v>
      </c>
      <c r="E21" s="7">
        <v>0</v>
      </c>
      <c r="F21" s="7">
        <v>0</v>
      </c>
      <c r="G21" s="7">
        <v>273</v>
      </c>
      <c r="H21" s="7">
        <v>0</v>
      </c>
      <c r="I21" s="7">
        <v>1</v>
      </c>
      <c r="J21" s="7">
        <v>0</v>
      </c>
      <c r="K21" s="7">
        <v>0</v>
      </c>
      <c r="L21" s="7">
        <v>10</v>
      </c>
      <c r="M21" s="7">
        <v>1023</v>
      </c>
      <c r="N21" s="7">
        <v>1</v>
      </c>
      <c r="O21" s="7">
        <f t="shared" si="0"/>
        <v>1132</v>
      </c>
      <c r="P21" s="7">
        <v>109</v>
      </c>
      <c r="Q21" s="7">
        <v>1</v>
      </c>
      <c r="R21" s="7">
        <v>1752</v>
      </c>
      <c r="S21" s="7">
        <v>0</v>
      </c>
      <c r="T21" s="7">
        <v>0</v>
      </c>
      <c r="U21" s="7">
        <v>0</v>
      </c>
      <c r="V21" s="7">
        <v>0</v>
      </c>
    </row>
    <row r="22" spans="1:23">
      <c r="A22" s="5" t="s">
        <v>29</v>
      </c>
      <c r="B22" s="7">
        <v>1</v>
      </c>
      <c r="C22" s="7">
        <v>0</v>
      </c>
      <c r="D22" s="7">
        <v>0</v>
      </c>
      <c r="E22" s="7">
        <v>1</v>
      </c>
      <c r="F22" s="7">
        <v>0</v>
      </c>
      <c r="G22" s="7">
        <v>0</v>
      </c>
      <c r="H22" s="7">
        <v>46</v>
      </c>
      <c r="I22" s="7">
        <v>1</v>
      </c>
      <c r="J22" s="7">
        <v>0</v>
      </c>
      <c r="K22" s="7">
        <v>0</v>
      </c>
      <c r="L22" s="7">
        <v>7</v>
      </c>
      <c r="M22" s="7">
        <v>987</v>
      </c>
      <c r="N22" s="7">
        <v>2</v>
      </c>
      <c r="O22" s="7">
        <f t="shared" si="0"/>
        <v>1175</v>
      </c>
      <c r="P22" s="7">
        <v>188</v>
      </c>
      <c r="Q22" s="7">
        <v>1</v>
      </c>
      <c r="R22" s="7">
        <v>547</v>
      </c>
      <c r="S22" s="7">
        <v>0</v>
      </c>
      <c r="T22" s="7">
        <v>0</v>
      </c>
      <c r="U22" s="7">
        <v>0</v>
      </c>
      <c r="V22" s="7">
        <v>0</v>
      </c>
    </row>
    <row r="23" spans="1:23">
      <c r="A23" s="5" t="s">
        <v>30</v>
      </c>
      <c r="B23" s="7">
        <v>1</v>
      </c>
      <c r="C23" s="7">
        <v>1</v>
      </c>
      <c r="D23" s="7">
        <v>1</v>
      </c>
      <c r="E23" s="7">
        <v>0</v>
      </c>
      <c r="F23" s="7">
        <v>34</v>
      </c>
      <c r="G23" s="7">
        <v>59</v>
      </c>
      <c r="H23" s="7">
        <v>0</v>
      </c>
      <c r="I23" s="7">
        <v>1</v>
      </c>
      <c r="J23" s="7">
        <v>0</v>
      </c>
      <c r="K23" s="7">
        <v>0</v>
      </c>
      <c r="L23" s="7">
        <v>7</v>
      </c>
      <c r="M23" s="7">
        <v>915</v>
      </c>
      <c r="N23" s="7">
        <v>1</v>
      </c>
      <c r="O23" s="7">
        <f t="shared" si="0"/>
        <v>989</v>
      </c>
      <c r="P23" s="7">
        <v>74</v>
      </c>
      <c r="Q23" s="7">
        <v>1</v>
      </c>
      <c r="R23" s="7">
        <v>1360</v>
      </c>
      <c r="S23" s="7">
        <v>0</v>
      </c>
      <c r="T23" s="7">
        <v>0</v>
      </c>
      <c r="U23" s="7">
        <v>0</v>
      </c>
      <c r="V23" s="7">
        <v>0</v>
      </c>
    </row>
    <row r="24" spans="1:23">
      <c r="A24" s="5" t="s">
        <v>31</v>
      </c>
      <c r="B24" s="7">
        <v>1</v>
      </c>
      <c r="C24" s="7">
        <v>0</v>
      </c>
      <c r="D24" s="7">
        <v>0</v>
      </c>
      <c r="E24" s="7">
        <v>1</v>
      </c>
      <c r="F24" s="7">
        <v>0</v>
      </c>
      <c r="G24" s="7">
        <v>0</v>
      </c>
      <c r="H24" s="7">
        <v>8</v>
      </c>
      <c r="I24" s="7">
        <v>0</v>
      </c>
      <c r="J24" s="7">
        <v>0</v>
      </c>
      <c r="K24" s="7">
        <v>0</v>
      </c>
      <c r="L24" s="7">
        <v>12</v>
      </c>
      <c r="M24" s="7">
        <v>1138</v>
      </c>
      <c r="N24" s="7">
        <v>4</v>
      </c>
      <c r="O24" s="7">
        <f t="shared" si="0"/>
        <v>1349</v>
      </c>
      <c r="P24" s="7">
        <v>211</v>
      </c>
      <c r="Q24" s="7">
        <v>1</v>
      </c>
      <c r="R24" s="7">
        <v>1496</v>
      </c>
      <c r="S24" s="7">
        <v>1</v>
      </c>
      <c r="T24" s="7">
        <v>80</v>
      </c>
      <c r="U24" s="7">
        <v>0</v>
      </c>
      <c r="V24" s="7">
        <v>0</v>
      </c>
    </row>
    <row r="25" spans="1:23">
      <c r="A25" s="5" t="s">
        <v>32</v>
      </c>
      <c r="B25" s="7">
        <v>1</v>
      </c>
      <c r="C25" s="7">
        <v>4</v>
      </c>
      <c r="D25" s="7">
        <v>0</v>
      </c>
      <c r="E25" s="7">
        <v>2</v>
      </c>
      <c r="F25" s="7">
        <v>88</v>
      </c>
      <c r="G25" s="7">
        <v>0</v>
      </c>
      <c r="H25" s="7">
        <v>519</v>
      </c>
      <c r="I25" s="7">
        <v>1</v>
      </c>
      <c r="J25" s="7">
        <v>0</v>
      </c>
      <c r="K25" s="7">
        <v>0</v>
      </c>
      <c r="L25" s="7">
        <v>10</v>
      </c>
      <c r="M25" s="7">
        <v>1008</v>
      </c>
      <c r="N25" s="7">
        <v>3</v>
      </c>
      <c r="O25" s="7">
        <f t="shared" si="0"/>
        <v>1157</v>
      </c>
      <c r="P25" s="7">
        <v>149</v>
      </c>
      <c r="Q25" s="7">
        <v>2</v>
      </c>
      <c r="R25" s="7">
        <v>2177</v>
      </c>
      <c r="S25" s="7">
        <v>0</v>
      </c>
      <c r="T25" s="7">
        <v>0</v>
      </c>
      <c r="U25" s="7">
        <v>0</v>
      </c>
      <c r="V25" s="7">
        <v>0</v>
      </c>
    </row>
    <row r="26" spans="1:23">
      <c r="A26" s="5" t="s">
        <v>33</v>
      </c>
      <c r="B26" s="7">
        <v>1</v>
      </c>
      <c r="C26" s="7">
        <v>1</v>
      </c>
      <c r="D26" s="7">
        <v>0</v>
      </c>
      <c r="E26" s="7">
        <v>2</v>
      </c>
      <c r="F26" s="7">
        <v>23</v>
      </c>
      <c r="G26" s="7">
        <v>0</v>
      </c>
      <c r="H26" s="7">
        <v>238</v>
      </c>
      <c r="I26" s="7">
        <v>1</v>
      </c>
      <c r="J26" s="7">
        <v>0</v>
      </c>
      <c r="K26" s="7">
        <v>0</v>
      </c>
      <c r="L26" s="7">
        <v>5</v>
      </c>
      <c r="M26" s="7">
        <v>815</v>
      </c>
      <c r="N26" s="7">
        <v>1</v>
      </c>
      <c r="O26" s="7">
        <f t="shared" si="0"/>
        <v>890</v>
      </c>
      <c r="P26" s="7">
        <v>75</v>
      </c>
      <c r="Q26" s="7">
        <v>1</v>
      </c>
      <c r="R26" s="7">
        <v>1834</v>
      </c>
      <c r="S26" s="7">
        <v>0</v>
      </c>
      <c r="T26" s="7">
        <v>0</v>
      </c>
      <c r="U26" s="7">
        <v>0</v>
      </c>
      <c r="V26" s="7">
        <v>0</v>
      </c>
      <c r="W26" s="10">
        <v>1898</v>
      </c>
    </row>
    <row r="27" spans="1:23">
      <c r="A27" s="5" t="s">
        <v>34</v>
      </c>
      <c r="B27" s="7">
        <v>1</v>
      </c>
      <c r="C27" s="7">
        <v>0</v>
      </c>
      <c r="D27" s="7">
        <v>0</v>
      </c>
      <c r="E27" s="7">
        <v>2</v>
      </c>
      <c r="F27" s="7">
        <v>0</v>
      </c>
      <c r="G27" s="7">
        <v>0</v>
      </c>
      <c r="H27" s="7">
        <v>134</v>
      </c>
      <c r="I27" s="7">
        <v>0</v>
      </c>
      <c r="J27" s="7">
        <v>0</v>
      </c>
      <c r="K27" s="7">
        <v>0</v>
      </c>
      <c r="L27" s="7">
        <v>5</v>
      </c>
      <c r="M27" s="7">
        <v>757</v>
      </c>
      <c r="N27" s="7">
        <v>0</v>
      </c>
      <c r="O27" s="7">
        <f t="shared" si="0"/>
        <v>757</v>
      </c>
      <c r="P27" s="7">
        <v>0</v>
      </c>
      <c r="Q27" s="7">
        <v>1</v>
      </c>
      <c r="R27" s="7">
        <v>950</v>
      </c>
      <c r="S27" s="7">
        <v>0</v>
      </c>
      <c r="T27" s="7">
        <v>0</v>
      </c>
      <c r="U27" s="7">
        <v>0</v>
      </c>
      <c r="V27" s="7">
        <v>0</v>
      </c>
    </row>
    <row r="28" spans="1:23">
      <c r="A28" s="5" t="s">
        <v>35</v>
      </c>
      <c r="B28" s="7">
        <v>1</v>
      </c>
      <c r="C28" s="7">
        <v>0</v>
      </c>
      <c r="D28" s="7">
        <v>0</v>
      </c>
      <c r="E28" s="7">
        <v>1</v>
      </c>
      <c r="F28" s="7">
        <v>0</v>
      </c>
      <c r="G28" s="7">
        <v>0</v>
      </c>
      <c r="H28" s="7">
        <v>657</v>
      </c>
      <c r="I28" s="7">
        <v>1</v>
      </c>
      <c r="J28" s="7">
        <v>0</v>
      </c>
      <c r="K28" s="7">
        <v>0</v>
      </c>
      <c r="L28" s="7">
        <v>7</v>
      </c>
      <c r="M28" s="7">
        <v>951</v>
      </c>
      <c r="N28" s="7">
        <v>1</v>
      </c>
      <c r="O28" s="7">
        <f t="shared" si="0"/>
        <v>1015</v>
      </c>
      <c r="P28" s="7">
        <v>64</v>
      </c>
      <c r="Q28" s="7">
        <v>1</v>
      </c>
      <c r="R28" s="7">
        <v>544</v>
      </c>
      <c r="S28" s="7">
        <v>0</v>
      </c>
      <c r="T28" s="7">
        <v>0</v>
      </c>
      <c r="U28" s="7">
        <v>0</v>
      </c>
      <c r="V28" s="7">
        <v>0</v>
      </c>
    </row>
    <row r="29" spans="1:23">
      <c r="A29" s="5" t="s">
        <v>37</v>
      </c>
      <c r="B29" s="7">
        <v>1</v>
      </c>
      <c r="C29" s="7">
        <v>0</v>
      </c>
      <c r="D29" s="7">
        <v>1</v>
      </c>
      <c r="E29" s="7">
        <v>0</v>
      </c>
      <c r="F29" s="7">
        <v>0</v>
      </c>
      <c r="G29" s="7">
        <v>21</v>
      </c>
      <c r="H29" s="7">
        <v>0</v>
      </c>
      <c r="I29" s="7">
        <v>0</v>
      </c>
      <c r="J29" s="7">
        <v>0</v>
      </c>
      <c r="K29" s="7">
        <v>0</v>
      </c>
      <c r="L29" s="7">
        <v>4</v>
      </c>
      <c r="M29" s="7">
        <v>511</v>
      </c>
      <c r="N29" s="7">
        <v>1</v>
      </c>
      <c r="O29" s="7">
        <f t="shared" si="0"/>
        <v>630</v>
      </c>
      <c r="P29" s="7">
        <v>119</v>
      </c>
      <c r="Q29" s="7">
        <v>1</v>
      </c>
      <c r="R29" s="7">
        <v>1026</v>
      </c>
      <c r="S29" s="7">
        <v>0</v>
      </c>
      <c r="T29" s="7">
        <v>0</v>
      </c>
      <c r="U29" s="7">
        <v>0</v>
      </c>
      <c r="V29" s="7">
        <v>0</v>
      </c>
    </row>
    <row r="30" spans="1:23">
      <c r="A30" s="5" t="s">
        <v>38</v>
      </c>
      <c r="B30" s="7">
        <v>1</v>
      </c>
      <c r="C30" s="7">
        <v>0</v>
      </c>
      <c r="D30" s="7">
        <v>0</v>
      </c>
      <c r="E30" s="7">
        <v>1</v>
      </c>
      <c r="F30" s="7">
        <v>0</v>
      </c>
      <c r="G30" s="7">
        <v>0</v>
      </c>
      <c r="H30" s="45">
        <v>1867</v>
      </c>
      <c r="I30" s="7">
        <v>1</v>
      </c>
      <c r="J30" s="7">
        <v>0</v>
      </c>
      <c r="K30" s="7">
        <v>0</v>
      </c>
      <c r="L30" s="7">
        <v>14</v>
      </c>
      <c r="M30" s="7">
        <v>1639</v>
      </c>
      <c r="N30" s="7">
        <v>0</v>
      </c>
      <c r="O30" s="7">
        <f t="shared" si="0"/>
        <v>1639</v>
      </c>
      <c r="P30" s="7">
        <v>0</v>
      </c>
      <c r="Q30" s="7">
        <v>1</v>
      </c>
      <c r="R30" s="7">
        <v>1475</v>
      </c>
      <c r="S30" s="7">
        <v>0</v>
      </c>
      <c r="T30" s="7">
        <v>0</v>
      </c>
      <c r="U30" s="7">
        <v>0</v>
      </c>
      <c r="V30" s="7">
        <v>0</v>
      </c>
      <c r="W30" s="10">
        <v>1509</v>
      </c>
    </row>
    <row r="31" spans="1:23">
      <c r="A31" s="5" t="s">
        <v>39</v>
      </c>
      <c r="B31" s="7">
        <v>1</v>
      </c>
      <c r="C31" s="7">
        <v>0</v>
      </c>
      <c r="D31" s="7">
        <v>1</v>
      </c>
      <c r="E31" s="7">
        <v>0</v>
      </c>
      <c r="F31" s="7">
        <v>0</v>
      </c>
      <c r="G31" s="7">
        <v>60</v>
      </c>
      <c r="H31" s="7">
        <v>0</v>
      </c>
      <c r="I31" s="7">
        <v>0</v>
      </c>
      <c r="J31" s="7">
        <v>0</v>
      </c>
      <c r="K31" s="7"/>
      <c r="L31" s="7">
        <v>2</v>
      </c>
      <c r="M31" s="7">
        <v>375</v>
      </c>
      <c r="N31" s="7">
        <v>0</v>
      </c>
      <c r="O31" s="7">
        <f t="shared" si="0"/>
        <v>375</v>
      </c>
      <c r="P31" s="7">
        <v>0</v>
      </c>
      <c r="Q31" s="7">
        <v>1</v>
      </c>
      <c r="R31" s="7">
        <v>175</v>
      </c>
      <c r="S31" s="7">
        <v>0</v>
      </c>
      <c r="T31" s="7">
        <v>0</v>
      </c>
      <c r="U31" s="7">
        <v>1</v>
      </c>
      <c r="V31" s="7">
        <v>647</v>
      </c>
    </row>
    <row r="32" spans="1:23">
      <c r="A32" s="5" t="s">
        <v>40</v>
      </c>
      <c r="B32" s="7">
        <v>1</v>
      </c>
      <c r="C32" s="7">
        <v>0</v>
      </c>
      <c r="D32" s="7">
        <v>0</v>
      </c>
      <c r="E32" s="7">
        <v>1</v>
      </c>
      <c r="F32" s="7">
        <v>0</v>
      </c>
      <c r="G32" s="7">
        <v>0</v>
      </c>
      <c r="H32" s="45">
        <v>2498</v>
      </c>
      <c r="I32" s="7">
        <v>1</v>
      </c>
      <c r="J32" s="7">
        <v>0</v>
      </c>
      <c r="K32" s="7">
        <v>0</v>
      </c>
      <c r="L32" s="7">
        <v>3</v>
      </c>
      <c r="M32" s="7">
        <v>325</v>
      </c>
      <c r="N32" s="7">
        <v>2</v>
      </c>
      <c r="O32" s="7">
        <f t="shared" si="0"/>
        <v>433</v>
      </c>
      <c r="P32" s="7">
        <v>108</v>
      </c>
      <c r="Q32" s="7">
        <v>1</v>
      </c>
      <c r="R32" s="7">
        <v>615</v>
      </c>
      <c r="S32" s="7">
        <v>0</v>
      </c>
      <c r="T32" s="7">
        <v>0</v>
      </c>
      <c r="U32" s="7">
        <v>0</v>
      </c>
      <c r="V32" s="7">
        <v>0</v>
      </c>
    </row>
    <row r="33" spans="1:23">
      <c r="A33" s="5" t="s">
        <v>41</v>
      </c>
      <c r="B33" s="7">
        <v>1</v>
      </c>
      <c r="C33" s="7">
        <v>0</v>
      </c>
      <c r="D33" s="7">
        <v>0</v>
      </c>
      <c r="E33" s="7">
        <v>1</v>
      </c>
      <c r="F33" s="7">
        <v>0</v>
      </c>
      <c r="G33" s="7">
        <v>0</v>
      </c>
      <c r="H33" s="45">
        <v>1005</v>
      </c>
      <c r="I33" s="7">
        <v>1</v>
      </c>
      <c r="J33" s="7">
        <v>0</v>
      </c>
      <c r="K33" s="7">
        <v>0</v>
      </c>
      <c r="L33" s="7">
        <v>3</v>
      </c>
      <c r="M33" s="7">
        <v>507</v>
      </c>
      <c r="N33" s="7">
        <v>1</v>
      </c>
      <c r="O33" s="7">
        <f t="shared" si="0"/>
        <v>562</v>
      </c>
      <c r="P33" s="7">
        <v>55</v>
      </c>
      <c r="Q33" s="7">
        <v>1</v>
      </c>
      <c r="R33" s="7">
        <v>1283</v>
      </c>
      <c r="S33" s="7">
        <v>0</v>
      </c>
      <c r="T33" s="7">
        <v>0</v>
      </c>
      <c r="U33" s="7">
        <v>0</v>
      </c>
      <c r="V33" s="7">
        <v>0</v>
      </c>
      <c r="W33" s="10">
        <v>1715</v>
      </c>
    </row>
    <row r="34" spans="1:23">
      <c r="A34" s="5" t="s">
        <v>42</v>
      </c>
      <c r="B34" s="46">
        <v>1</v>
      </c>
      <c r="C34" s="47" t="s">
        <v>65</v>
      </c>
      <c r="D34" s="47" t="s">
        <v>65</v>
      </c>
      <c r="E34" s="47">
        <v>1</v>
      </c>
      <c r="F34" s="47" t="s">
        <v>97</v>
      </c>
      <c r="G34" s="47" t="s">
        <v>65</v>
      </c>
      <c r="H34" s="47">
        <v>130</v>
      </c>
      <c r="I34" s="47">
        <v>1</v>
      </c>
      <c r="J34" s="47" t="s">
        <v>65</v>
      </c>
      <c r="K34" s="47" t="s">
        <v>65</v>
      </c>
      <c r="L34" s="47">
        <v>1</v>
      </c>
      <c r="M34" s="47">
        <v>137</v>
      </c>
      <c r="N34" s="47">
        <v>3</v>
      </c>
      <c r="O34" s="7">
        <f t="shared" si="0"/>
        <v>385</v>
      </c>
      <c r="P34" s="47">
        <v>248</v>
      </c>
      <c r="Q34" s="47">
        <v>1</v>
      </c>
      <c r="R34" s="47">
        <v>952</v>
      </c>
      <c r="S34" s="47" t="s">
        <v>65</v>
      </c>
      <c r="T34" s="47" t="s">
        <v>65</v>
      </c>
      <c r="U34" s="47" t="s">
        <v>65</v>
      </c>
      <c r="V34" s="47" t="s">
        <v>65</v>
      </c>
    </row>
    <row r="35" spans="1:23">
      <c r="A35" s="5" t="s">
        <v>43</v>
      </c>
      <c r="B35" s="7">
        <v>1</v>
      </c>
      <c r="C35" s="7" t="s">
        <v>65</v>
      </c>
      <c r="D35" s="7" t="s">
        <v>65</v>
      </c>
      <c r="E35" s="7">
        <v>1</v>
      </c>
      <c r="F35" s="7" t="s">
        <v>65</v>
      </c>
      <c r="G35" s="7" t="s">
        <v>65</v>
      </c>
      <c r="H35" s="7">
        <v>140</v>
      </c>
      <c r="I35" s="7">
        <v>1</v>
      </c>
      <c r="J35" s="7" t="s">
        <v>65</v>
      </c>
      <c r="K35" s="7" t="s">
        <v>65</v>
      </c>
      <c r="L35" s="7">
        <v>3</v>
      </c>
      <c r="M35" s="7">
        <v>510</v>
      </c>
      <c r="N35" s="7">
        <v>1</v>
      </c>
      <c r="O35" s="7">
        <f t="shared" si="0"/>
        <v>601</v>
      </c>
      <c r="P35" s="7">
        <v>91</v>
      </c>
      <c r="Q35" s="7">
        <v>1</v>
      </c>
      <c r="R35" s="7">
        <v>951</v>
      </c>
      <c r="S35" s="7" t="s">
        <v>65</v>
      </c>
      <c r="T35" s="7" t="s">
        <v>65</v>
      </c>
      <c r="U35" s="7" t="s">
        <v>65</v>
      </c>
      <c r="V35" s="7" t="s">
        <v>65</v>
      </c>
    </row>
    <row r="36" spans="1:23">
      <c r="A36" s="5" t="s">
        <v>44</v>
      </c>
      <c r="B36" s="7">
        <v>1</v>
      </c>
      <c r="C36" s="7">
        <v>0</v>
      </c>
      <c r="D36" s="7">
        <v>1</v>
      </c>
      <c r="E36" s="7">
        <v>0</v>
      </c>
      <c r="F36" s="7">
        <v>0</v>
      </c>
      <c r="G36" s="7">
        <v>190</v>
      </c>
      <c r="H36" s="7">
        <v>0</v>
      </c>
      <c r="I36" s="7">
        <v>1</v>
      </c>
      <c r="J36" s="7">
        <v>0</v>
      </c>
      <c r="K36" s="7">
        <v>0</v>
      </c>
      <c r="L36" s="7">
        <v>9</v>
      </c>
      <c r="M36" s="7">
        <v>1205</v>
      </c>
      <c r="N36" s="7">
        <v>0</v>
      </c>
      <c r="O36" s="7">
        <f t="shared" si="0"/>
        <v>1205</v>
      </c>
      <c r="P36" s="7">
        <v>0</v>
      </c>
      <c r="Q36" s="7">
        <v>1</v>
      </c>
      <c r="R36" s="7">
        <v>1034</v>
      </c>
      <c r="S36" s="7">
        <v>0</v>
      </c>
      <c r="T36" s="7">
        <v>0</v>
      </c>
      <c r="U36" s="7">
        <v>0</v>
      </c>
      <c r="V36" s="7">
        <v>0</v>
      </c>
    </row>
    <row r="37" spans="1:23">
      <c r="A37" s="13" t="s">
        <v>45</v>
      </c>
      <c r="B37" s="7">
        <v>1</v>
      </c>
      <c r="C37" s="7">
        <v>0</v>
      </c>
      <c r="D37" s="7">
        <v>0</v>
      </c>
      <c r="E37" s="7">
        <v>2</v>
      </c>
      <c r="F37" s="7">
        <v>0</v>
      </c>
      <c r="G37" s="7">
        <v>0</v>
      </c>
      <c r="H37" s="9">
        <v>265</v>
      </c>
      <c r="I37" s="7">
        <v>0</v>
      </c>
      <c r="J37" s="7">
        <v>0</v>
      </c>
      <c r="K37" s="7">
        <v>0</v>
      </c>
      <c r="L37" s="7">
        <v>8</v>
      </c>
      <c r="M37" s="9">
        <v>1334</v>
      </c>
      <c r="N37" s="7">
        <v>1</v>
      </c>
      <c r="O37" s="7">
        <f t="shared" si="0"/>
        <v>1429</v>
      </c>
      <c r="P37" s="9">
        <v>95</v>
      </c>
      <c r="Q37" s="7">
        <v>1</v>
      </c>
      <c r="R37" s="9">
        <v>2093</v>
      </c>
      <c r="S37" s="7">
        <v>0</v>
      </c>
      <c r="T37" s="7">
        <v>0</v>
      </c>
      <c r="U37" s="7">
        <v>0</v>
      </c>
      <c r="V37" s="7">
        <v>0</v>
      </c>
    </row>
    <row r="38" spans="1:23">
      <c r="A38" s="5" t="s">
        <v>64</v>
      </c>
      <c r="B38" s="7">
        <v>1</v>
      </c>
      <c r="C38" s="7">
        <v>0</v>
      </c>
      <c r="D38" s="7">
        <v>1</v>
      </c>
      <c r="E38" s="7"/>
      <c r="F38" s="7">
        <v>0</v>
      </c>
      <c r="G38" s="7">
        <v>0</v>
      </c>
      <c r="H38" s="7">
        <v>281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f t="shared" si="0"/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1:23">
      <c r="A39" s="14" t="s">
        <v>46</v>
      </c>
      <c r="B39" s="15">
        <f t="shared" ref="B39:V39" si="1">SUM(B5:B38)</f>
        <v>33</v>
      </c>
      <c r="C39" s="15">
        <f t="shared" si="1"/>
        <v>8</v>
      </c>
      <c r="D39" s="15">
        <f t="shared" si="1"/>
        <v>12</v>
      </c>
      <c r="E39" s="15">
        <f t="shared" si="1"/>
        <v>26</v>
      </c>
      <c r="F39" s="15">
        <f t="shared" si="1"/>
        <v>188</v>
      </c>
      <c r="G39" s="15">
        <f t="shared" si="1"/>
        <v>946</v>
      </c>
      <c r="H39" s="15">
        <f t="shared" si="1"/>
        <v>14133</v>
      </c>
      <c r="I39" s="15">
        <f t="shared" si="1"/>
        <v>20</v>
      </c>
      <c r="J39" s="15">
        <f t="shared" si="1"/>
        <v>0</v>
      </c>
      <c r="K39" s="15">
        <f t="shared" si="1"/>
        <v>0</v>
      </c>
      <c r="L39" s="15">
        <f t="shared" si="1"/>
        <v>262</v>
      </c>
      <c r="M39" s="15">
        <f t="shared" si="1"/>
        <v>32471</v>
      </c>
      <c r="N39" s="15">
        <f t="shared" si="1"/>
        <v>37</v>
      </c>
      <c r="O39" s="15">
        <f t="shared" si="1"/>
        <v>34997</v>
      </c>
      <c r="P39" s="15">
        <f t="shared" si="1"/>
        <v>2526</v>
      </c>
      <c r="Q39" s="15">
        <f t="shared" si="1"/>
        <v>34</v>
      </c>
      <c r="R39" s="15">
        <f t="shared" si="1"/>
        <v>41188</v>
      </c>
      <c r="S39" s="15">
        <f t="shared" si="1"/>
        <v>1</v>
      </c>
      <c r="T39" s="15">
        <f t="shared" si="1"/>
        <v>80</v>
      </c>
      <c r="U39" s="15">
        <f t="shared" si="1"/>
        <v>1</v>
      </c>
      <c r="V39" s="15">
        <f t="shared" si="1"/>
        <v>647</v>
      </c>
    </row>
  </sheetData>
  <mergeCells count="4">
    <mergeCell ref="B1:L1"/>
    <mergeCell ref="A2:A4"/>
    <mergeCell ref="B2:E2"/>
    <mergeCell ref="F2:H2"/>
  </mergeCells>
  <printOptions horizontalCentered="1" verticalCentered="1" gridLines="1"/>
  <pageMargins left="0.5179293466695043" right="0" top="8.7784635028729536E-3" bottom="0.24913877952755908" header="0" footer="0"/>
  <pageSetup paperSize="9" scale="5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42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/>
  <cols>
    <col min="1" max="1" width="19.7109375" customWidth="1"/>
    <col min="10" max="10" width="13.85546875" customWidth="1"/>
    <col min="11" max="11" width="14.42578125" customWidth="1"/>
  </cols>
  <sheetData>
    <row r="1" spans="1:14">
      <c r="A1" s="79" t="s">
        <v>98</v>
      </c>
      <c r="B1" s="70" t="s">
        <v>0</v>
      </c>
      <c r="C1" s="29"/>
      <c r="D1" s="73" t="s">
        <v>1</v>
      </c>
      <c r="E1" s="83"/>
      <c r="F1" s="83"/>
      <c r="G1" s="83"/>
      <c r="H1" s="83"/>
      <c r="I1" s="83"/>
      <c r="J1" s="83"/>
      <c r="K1" s="84"/>
      <c r="L1" s="75" t="s">
        <v>2</v>
      </c>
    </row>
    <row r="2" spans="1:14">
      <c r="A2" s="80"/>
      <c r="B2" s="81"/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81"/>
      <c r="N2" s="2"/>
    </row>
    <row r="3" spans="1:14">
      <c r="A3" s="81"/>
      <c r="B3" s="30" t="s">
        <v>12</v>
      </c>
      <c r="C3" s="31"/>
      <c r="D3" s="31" t="s">
        <v>12</v>
      </c>
      <c r="E3" s="32" t="s">
        <v>12</v>
      </c>
      <c r="F3" s="31" t="s">
        <v>12</v>
      </c>
      <c r="G3" s="33" t="s">
        <v>12</v>
      </c>
      <c r="H3" s="33" t="s">
        <v>12</v>
      </c>
      <c r="I3" s="33" t="s">
        <v>12</v>
      </c>
      <c r="J3" s="32" t="s">
        <v>12</v>
      </c>
      <c r="K3" s="4" t="s">
        <v>12</v>
      </c>
      <c r="L3" s="4" t="s">
        <v>12</v>
      </c>
    </row>
    <row r="4" spans="1:14">
      <c r="A4" s="5" t="s">
        <v>13</v>
      </c>
      <c r="B4" s="48">
        <v>4669</v>
      </c>
      <c r="C4" s="7">
        <f t="shared" ref="C4:C17" si="0">SUM(D4,E4,F4,G4,H4,I4,J4,K4)</f>
        <v>4669</v>
      </c>
      <c r="D4" s="7">
        <v>4407</v>
      </c>
      <c r="E4" s="7">
        <v>18</v>
      </c>
      <c r="F4" s="7">
        <v>0</v>
      </c>
      <c r="G4" s="7">
        <v>0</v>
      </c>
      <c r="H4" s="7">
        <v>0</v>
      </c>
      <c r="I4" s="7">
        <v>0</v>
      </c>
      <c r="J4" s="7">
        <v>129</v>
      </c>
      <c r="K4" s="7">
        <v>115</v>
      </c>
      <c r="L4" s="7">
        <v>1486</v>
      </c>
    </row>
    <row r="5" spans="1:14">
      <c r="A5" s="5" t="s">
        <v>14</v>
      </c>
      <c r="B5" s="49">
        <v>1452</v>
      </c>
      <c r="C5" s="7">
        <f t="shared" si="0"/>
        <v>1452</v>
      </c>
      <c r="D5" s="7">
        <v>1117</v>
      </c>
      <c r="E5" s="7">
        <v>70</v>
      </c>
      <c r="F5" s="7">
        <v>16</v>
      </c>
      <c r="G5" s="7">
        <v>0</v>
      </c>
      <c r="H5" s="7">
        <v>0</v>
      </c>
      <c r="I5" s="7">
        <v>0</v>
      </c>
      <c r="J5" s="7">
        <v>173</v>
      </c>
      <c r="K5" s="7">
        <v>76</v>
      </c>
      <c r="L5" s="7">
        <v>710</v>
      </c>
    </row>
    <row r="6" spans="1:14">
      <c r="A6" s="5" t="s">
        <v>15</v>
      </c>
      <c r="B6" s="49">
        <v>1963</v>
      </c>
      <c r="C6" s="7">
        <f t="shared" si="0"/>
        <v>1963</v>
      </c>
      <c r="D6" s="7">
        <v>1240</v>
      </c>
      <c r="E6" s="7">
        <v>255</v>
      </c>
      <c r="F6" s="7">
        <v>8</v>
      </c>
      <c r="G6" s="7">
        <v>0</v>
      </c>
      <c r="H6" s="7">
        <v>0</v>
      </c>
      <c r="I6" s="7">
        <v>0</v>
      </c>
      <c r="J6" s="7">
        <v>107</v>
      </c>
      <c r="K6" s="7">
        <v>353</v>
      </c>
      <c r="L6" s="7">
        <v>570</v>
      </c>
    </row>
    <row r="7" spans="1:14">
      <c r="A7" s="5" t="s">
        <v>16</v>
      </c>
      <c r="B7" s="49">
        <v>5116</v>
      </c>
      <c r="C7" s="7">
        <f t="shared" si="0"/>
        <v>5116</v>
      </c>
      <c r="D7" s="7">
        <v>4675</v>
      </c>
      <c r="E7" s="7">
        <v>27</v>
      </c>
      <c r="F7" s="7">
        <v>20</v>
      </c>
      <c r="G7" s="7">
        <v>0</v>
      </c>
      <c r="H7" s="7">
        <v>0</v>
      </c>
      <c r="I7" s="7">
        <v>0</v>
      </c>
      <c r="J7" s="7">
        <v>319</v>
      </c>
      <c r="K7" s="7">
        <v>75</v>
      </c>
      <c r="L7" s="7">
        <v>1222</v>
      </c>
    </row>
    <row r="8" spans="1:14">
      <c r="A8" s="5" t="s">
        <v>17</v>
      </c>
      <c r="B8" s="49">
        <v>2744</v>
      </c>
      <c r="C8" s="7">
        <f t="shared" si="0"/>
        <v>2744</v>
      </c>
      <c r="D8" s="7">
        <v>2568</v>
      </c>
      <c r="E8" s="7">
        <v>12</v>
      </c>
      <c r="F8" s="7">
        <v>0</v>
      </c>
      <c r="G8" s="7">
        <v>0</v>
      </c>
      <c r="H8" s="7">
        <v>0</v>
      </c>
      <c r="I8" s="7">
        <v>1</v>
      </c>
      <c r="J8" s="7">
        <v>115</v>
      </c>
      <c r="K8" s="7">
        <v>48</v>
      </c>
      <c r="L8" s="7">
        <v>1353</v>
      </c>
    </row>
    <row r="9" spans="1:14">
      <c r="A9" s="5" t="s">
        <v>18</v>
      </c>
      <c r="B9" s="23">
        <v>2867</v>
      </c>
      <c r="C9" s="7">
        <f t="shared" si="0"/>
        <v>2867</v>
      </c>
      <c r="D9" s="7">
        <v>2217</v>
      </c>
      <c r="E9" s="7">
        <v>115</v>
      </c>
      <c r="F9" s="7">
        <v>26</v>
      </c>
      <c r="G9" s="7">
        <v>0</v>
      </c>
      <c r="H9" s="7">
        <v>0</v>
      </c>
      <c r="I9" s="7">
        <v>2</v>
      </c>
      <c r="J9" s="7">
        <v>403</v>
      </c>
      <c r="K9" s="7">
        <v>104</v>
      </c>
      <c r="L9" s="7">
        <v>1401</v>
      </c>
    </row>
    <row r="10" spans="1:14">
      <c r="A10" s="5" t="s">
        <v>19</v>
      </c>
      <c r="B10" s="24">
        <v>4184</v>
      </c>
      <c r="C10" s="7">
        <f t="shared" si="0"/>
        <v>4184</v>
      </c>
      <c r="D10" s="7">
        <v>3760</v>
      </c>
      <c r="E10" s="7">
        <v>0</v>
      </c>
      <c r="F10" s="7">
        <v>0</v>
      </c>
      <c r="G10" s="7">
        <v>0</v>
      </c>
      <c r="H10" s="7"/>
      <c r="I10" s="7">
        <v>4</v>
      </c>
      <c r="J10" s="7">
        <v>420</v>
      </c>
      <c r="K10" s="7">
        <v>0</v>
      </c>
      <c r="L10" s="7">
        <v>1471</v>
      </c>
    </row>
    <row r="11" spans="1:14">
      <c r="A11" s="5" t="s">
        <v>20</v>
      </c>
      <c r="B11" s="49">
        <v>4196</v>
      </c>
      <c r="C11" s="7">
        <f t="shared" si="0"/>
        <v>4196</v>
      </c>
      <c r="D11" s="7">
        <v>3785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392</v>
      </c>
      <c r="K11" s="7">
        <v>19</v>
      </c>
      <c r="L11" s="7">
        <v>1520</v>
      </c>
    </row>
    <row r="12" spans="1:14">
      <c r="A12" s="5" t="s">
        <v>21</v>
      </c>
      <c r="B12" s="49">
        <v>2968</v>
      </c>
      <c r="C12" s="7">
        <f t="shared" si="0"/>
        <v>2968</v>
      </c>
      <c r="D12" s="7">
        <v>2540</v>
      </c>
      <c r="E12" s="7">
        <v>3</v>
      </c>
      <c r="F12" s="7">
        <v>0</v>
      </c>
      <c r="G12" s="7">
        <v>0</v>
      </c>
      <c r="H12" s="7">
        <v>0</v>
      </c>
      <c r="I12" s="7">
        <v>0</v>
      </c>
      <c r="J12" s="7">
        <v>425</v>
      </c>
      <c r="K12" s="7">
        <v>0</v>
      </c>
      <c r="L12" s="7">
        <v>1607</v>
      </c>
    </row>
    <row r="13" spans="1:14">
      <c r="A13" s="5" t="s">
        <v>22</v>
      </c>
      <c r="B13" s="50">
        <v>2636</v>
      </c>
      <c r="C13" s="7">
        <f t="shared" si="0"/>
        <v>2636</v>
      </c>
      <c r="D13" s="8">
        <v>2471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165</v>
      </c>
      <c r="K13" s="8">
        <v>0</v>
      </c>
      <c r="L13" s="8">
        <v>1379</v>
      </c>
    </row>
    <row r="14" spans="1:14">
      <c r="A14" s="5" t="s">
        <v>23</v>
      </c>
      <c r="B14" s="49">
        <v>3563</v>
      </c>
      <c r="C14" s="7">
        <f t="shared" si="0"/>
        <v>3563</v>
      </c>
      <c r="D14" s="9">
        <v>2864</v>
      </c>
      <c r="E14" s="9">
        <v>25</v>
      </c>
      <c r="F14" s="9">
        <v>0</v>
      </c>
      <c r="G14" s="9">
        <v>3</v>
      </c>
      <c r="H14" s="9">
        <v>3</v>
      </c>
      <c r="I14" s="9">
        <v>4</v>
      </c>
      <c r="J14" s="9">
        <v>368</v>
      </c>
      <c r="K14" s="9">
        <v>296</v>
      </c>
      <c r="L14" s="9">
        <v>2563</v>
      </c>
    </row>
    <row r="15" spans="1:14">
      <c r="A15" s="5" t="s">
        <v>24</v>
      </c>
      <c r="B15" s="49">
        <v>2636</v>
      </c>
      <c r="C15" s="7">
        <f t="shared" si="0"/>
        <v>2636</v>
      </c>
      <c r="D15" s="7">
        <v>2130</v>
      </c>
      <c r="E15" s="7">
        <v>85</v>
      </c>
      <c r="F15" s="7">
        <v>2</v>
      </c>
      <c r="G15" s="7">
        <v>0</v>
      </c>
      <c r="H15" s="7">
        <v>0</v>
      </c>
      <c r="I15" s="7">
        <v>0</v>
      </c>
      <c r="J15" s="7">
        <v>1</v>
      </c>
      <c r="K15" s="7">
        <v>418</v>
      </c>
      <c r="L15" s="7">
        <v>1382</v>
      </c>
    </row>
    <row r="16" spans="1:14">
      <c r="A16" s="5" t="s">
        <v>25</v>
      </c>
      <c r="B16" s="49">
        <v>3856</v>
      </c>
      <c r="C16" s="7">
        <f t="shared" si="0"/>
        <v>3856</v>
      </c>
      <c r="D16" s="7">
        <v>3475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290</v>
      </c>
      <c r="K16" s="7">
        <v>88</v>
      </c>
      <c r="L16" s="7">
        <v>1246</v>
      </c>
    </row>
    <row r="17" spans="1:14">
      <c r="A17" s="5" t="s">
        <v>26</v>
      </c>
      <c r="B17" s="49">
        <v>2719</v>
      </c>
      <c r="C17" s="7">
        <f t="shared" si="0"/>
        <v>2719</v>
      </c>
      <c r="D17" s="7">
        <v>2463</v>
      </c>
      <c r="E17" s="7">
        <v>0</v>
      </c>
      <c r="F17" s="7">
        <v>0</v>
      </c>
      <c r="G17" s="7">
        <v>0</v>
      </c>
      <c r="H17" s="7">
        <v>0</v>
      </c>
      <c r="I17" s="7">
        <v>2</v>
      </c>
      <c r="J17" s="7">
        <v>20</v>
      </c>
      <c r="K17" s="7">
        <v>234</v>
      </c>
      <c r="L17" s="7">
        <v>919</v>
      </c>
    </row>
    <row r="18" spans="1:14">
      <c r="A18" s="5" t="s">
        <v>27</v>
      </c>
      <c r="B18" s="23">
        <v>14998</v>
      </c>
      <c r="C18" s="7">
        <v>14998</v>
      </c>
      <c r="D18" s="7"/>
      <c r="E18" s="7">
        <v>0</v>
      </c>
      <c r="F18" s="7">
        <v>0</v>
      </c>
      <c r="G18" s="7">
        <v>0</v>
      </c>
      <c r="H18" s="7">
        <v>0</v>
      </c>
      <c r="I18" s="7">
        <v>12</v>
      </c>
      <c r="J18" s="7">
        <v>1080</v>
      </c>
      <c r="K18" s="7"/>
      <c r="L18" s="7">
        <v>1858</v>
      </c>
    </row>
    <row r="19" spans="1:14">
      <c r="A19" s="5" t="s">
        <v>28</v>
      </c>
      <c r="B19" s="49">
        <v>3157</v>
      </c>
      <c r="C19" s="7">
        <f t="shared" ref="C19:C22" si="1">SUM(D19,E19,F19,G19,H19,I19,J19,K19)</f>
        <v>3157</v>
      </c>
      <c r="D19" s="7">
        <v>2828</v>
      </c>
      <c r="E19" s="7">
        <v>0</v>
      </c>
      <c r="F19" s="7">
        <v>0</v>
      </c>
      <c r="G19" s="7">
        <v>0</v>
      </c>
      <c r="H19" s="7">
        <v>0</v>
      </c>
      <c r="I19" s="7">
        <v>4</v>
      </c>
      <c r="J19" s="7">
        <v>33</v>
      </c>
      <c r="K19" s="7">
        <v>292</v>
      </c>
      <c r="L19" s="7">
        <v>1405</v>
      </c>
    </row>
    <row r="20" spans="1:14">
      <c r="A20" s="5" t="s">
        <v>29</v>
      </c>
      <c r="B20" s="23">
        <v>2806</v>
      </c>
      <c r="C20" s="7">
        <f t="shared" si="1"/>
        <v>2806</v>
      </c>
      <c r="D20" s="7">
        <v>2521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266</v>
      </c>
      <c r="K20" s="7">
        <v>19</v>
      </c>
      <c r="L20" s="7">
        <v>1221</v>
      </c>
    </row>
    <row r="21" spans="1:14">
      <c r="A21" s="5" t="s">
        <v>30</v>
      </c>
      <c r="B21" s="49">
        <v>2442</v>
      </c>
      <c r="C21" s="7">
        <f t="shared" si="1"/>
        <v>2442</v>
      </c>
      <c r="D21" s="7">
        <v>2035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407</v>
      </c>
      <c r="L21" s="7">
        <v>1082</v>
      </c>
    </row>
    <row r="22" spans="1:14">
      <c r="A22" s="5" t="s">
        <v>31</v>
      </c>
      <c r="B22" s="49">
        <v>2933</v>
      </c>
      <c r="C22" s="7">
        <f t="shared" si="1"/>
        <v>2933</v>
      </c>
      <c r="D22" s="7">
        <v>2385</v>
      </c>
      <c r="E22" s="7">
        <v>2</v>
      </c>
      <c r="F22" s="7">
        <v>0</v>
      </c>
      <c r="G22" s="7">
        <v>0</v>
      </c>
      <c r="H22" s="7">
        <v>154</v>
      </c>
      <c r="I22" s="7">
        <v>0</v>
      </c>
      <c r="J22" s="7">
        <v>362</v>
      </c>
      <c r="K22" s="7">
        <v>30</v>
      </c>
      <c r="L22" s="7">
        <v>1437</v>
      </c>
    </row>
    <row r="23" spans="1:14">
      <c r="A23" s="5" t="s">
        <v>32</v>
      </c>
      <c r="B23" s="49">
        <v>7592</v>
      </c>
      <c r="C23" s="7">
        <v>7592</v>
      </c>
      <c r="D23" s="7">
        <v>4901</v>
      </c>
      <c r="E23" s="7">
        <v>200</v>
      </c>
      <c r="F23" s="7">
        <v>0</v>
      </c>
      <c r="G23" s="7">
        <v>0</v>
      </c>
      <c r="H23" s="7">
        <v>0</v>
      </c>
      <c r="I23" s="7">
        <v>1</v>
      </c>
      <c r="J23" s="7">
        <v>216</v>
      </c>
      <c r="K23" s="7">
        <v>2274</v>
      </c>
      <c r="L23" s="7">
        <v>1387</v>
      </c>
    </row>
    <row r="24" spans="1:14">
      <c r="A24" s="5" t="s">
        <v>33</v>
      </c>
      <c r="B24" s="49">
        <v>2162</v>
      </c>
      <c r="C24" s="7">
        <f t="shared" ref="C24:C27" si="2">SUM(D24,E24,F24,G24,H24,I24,J24,K24)</f>
        <v>2162</v>
      </c>
      <c r="D24" s="7">
        <v>958</v>
      </c>
      <c r="E24" s="7">
        <v>8</v>
      </c>
      <c r="F24" s="7">
        <v>0</v>
      </c>
      <c r="G24" s="7">
        <v>0</v>
      </c>
      <c r="H24" s="7">
        <v>0</v>
      </c>
      <c r="I24" s="7">
        <v>5</v>
      </c>
      <c r="J24" s="7">
        <v>1191</v>
      </c>
      <c r="K24" s="7">
        <v>0</v>
      </c>
      <c r="L24" s="7">
        <v>1149</v>
      </c>
    </row>
    <row r="25" spans="1:14">
      <c r="A25" s="5" t="s">
        <v>34</v>
      </c>
      <c r="B25" s="49">
        <v>1863</v>
      </c>
      <c r="C25" s="7">
        <f t="shared" si="2"/>
        <v>1863</v>
      </c>
      <c r="D25" s="7">
        <v>1699</v>
      </c>
      <c r="E25" s="7">
        <v>3</v>
      </c>
      <c r="F25" s="7">
        <v>4</v>
      </c>
      <c r="G25" s="7">
        <v>0</v>
      </c>
      <c r="H25" s="7">
        <v>0</v>
      </c>
      <c r="I25" s="7">
        <v>0</v>
      </c>
      <c r="J25" s="7">
        <v>0</v>
      </c>
      <c r="K25" s="7">
        <v>157</v>
      </c>
      <c r="L25" s="7">
        <v>913</v>
      </c>
    </row>
    <row r="26" spans="1:14">
      <c r="A26" s="5" t="s">
        <v>35</v>
      </c>
      <c r="B26" s="49">
        <v>2841</v>
      </c>
      <c r="C26" s="7">
        <f t="shared" si="2"/>
        <v>2841</v>
      </c>
      <c r="D26" s="11">
        <v>2216</v>
      </c>
      <c r="E26" s="11">
        <v>172</v>
      </c>
      <c r="F26" s="11">
        <v>18</v>
      </c>
      <c r="G26" s="11">
        <v>0</v>
      </c>
      <c r="H26" s="11">
        <v>0</v>
      </c>
      <c r="I26" s="17">
        <v>0</v>
      </c>
      <c r="J26" s="11">
        <v>86</v>
      </c>
      <c r="K26" s="11">
        <v>349</v>
      </c>
      <c r="L26" s="11">
        <v>1128</v>
      </c>
      <c r="N26" s="10" t="s">
        <v>36</v>
      </c>
    </row>
    <row r="27" spans="1:14">
      <c r="A27" s="5" t="s">
        <v>37</v>
      </c>
      <c r="B27" s="49">
        <v>1677</v>
      </c>
      <c r="C27" s="7">
        <f t="shared" si="2"/>
        <v>1677</v>
      </c>
      <c r="D27" s="7">
        <v>1624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36</v>
      </c>
      <c r="K27" s="7">
        <v>17</v>
      </c>
      <c r="L27" s="7">
        <v>651</v>
      </c>
    </row>
    <row r="28" spans="1:14">
      <c r="A28" s="5" t="s">
        <v>38</v>
      </c>
      <c r="B28" s="23">
        <v>3243</v>
      </c>
      <c r="C28" s="7">
        <v>3243</v>
      </c>
      <c r="D28" s="7">
        <v>2300</v>
      </c>
      <c r="E28" s="7">
        <v>139</v>
      </c>
      <c r="F28" s="7">
        <v>0</v>
      </c>
      <c r="G28" s="7">
        <v>0</v>
      </c>
      <c r="H28" s="7">
        <v>0</v>
      </c>
      <c r="I28" s="7">
        <v>0</v>
      </c>
      <c r="J28" s="7">
        <v>128</v>
      </c>
      <c r="K28" s="7">
        <v>2412</v>
      </c>
      <c r="L28" s="7">
        <v>1795</v>
      </c>
    </row>
    <row r="29" spans="1:14">
      <c r="A29" s="5" t="s">
        <v>39</v>
      </c>
      <c r="B29" s="49">
        <v>2892</v>
      </c>
      <c r="C29" s="7">
        <f t="shared" ref="C29:C36" si="3">SUM(D29,E29,F29,G29,H29,I29,J29,K29)</f>
        <v>2892</v>
      </c>
      <c r="D29" s="7">
        <v>1016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1826</v>
      </c>
      <c r="K29" s="7">
        <v>50</v>
      </c>
      <c r="L29" s="7">
        <v>1255</v>
      </c>
    </row>
    <row r="30" spans="1:14">
      <c r="A30" s="5" t="s">
        <v>40</v>
      </c>
      <c r="B30" s="49">
        <v>2498</v>
      </c>
      <c r="C30" s="7">
        <f t="shared" si="3"/>
        <v>2498</v>
      </c>
      <c r="D30" s="7">
        <v>725</v>
      </c>
      <c r="E30" s="7">
        <v>173</v>
      </c>
      <c r="F30" s="7">
        <v>0</v>
      </c>
      <c r="G30" s="7">
        <v>0</v>
      </c>
      <c r="H30" s="7">
        <v>0</v>
      </c>
      <c r="I30" s="7">
        <v>0</v>
      </c>
      <c r="J30" s="7">
        <v>3</v>
      </c>
      <c r="K30" s="7">
        <v>1597</v>
      </c>
      <c r="L30" s="7">
        <v>561</v>
      </c>
    </row>
    <row r="31" spans="1:14">
      <c r="A31" s="5" t="s">
        <v>41</v>
      </c>
      <c r="B31" s="49">
        <v>3621</v>
      </c>
      <c r="C31" s="7">
        <f t="shared" si="3"/>
        <v>3621</v>
      </c>
      <c r="D31" s="7">
        <v>1005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527</v>
      </c>
      <c r="K31" s="7">
        <v>2089</v>
      </c>
      <c r="L31" s="7">
        <v>620</v>
      </c>
    </row>
    <row r="32" spans="1:14">
      <c r="A32" s="5" t="s">
        <v>42</v>
      </c>
      <c r="B32" s="49">
        <v>1467</v>
      </c>
      <c r="C32" s="7">
        <f t="shared" si="3"/>
        <v>1467</v>
      </c>
      <c r="D32" s="7">
        <v>817</v>
      </c>
      <c r="E32" s="7" t="s">
        <v>65</v>
      </c>
      <c r="F32" s="7" t="s">
        <v>65</v>
      </c>
      <c r="G32" s="7" t="s">
        <v>65</v>
      </c>
      <c r="H32" s="7" t="s">
        <v>65</v>
      </c>
      <c r="I32" s="7" t="s">
        <v>65</v>
      </c>
      <c r="J32" s="7">
        <v>650</v>
      </c>
      <c r="K32" s="7" t="s">
        <v>65</v>
      </c>
      <c r="L32" s="7">
        <v>515</v>
      </c>
    </row>
    <row r="33" spans="1:12">
      <c r="A33" s="5" t="s">
        <v>43</v>
      </c>
      <c r="B33" s="49">
        <v>1692</v>
      </c>
      <c r="C33" s="7">
        <f t="shared" si="3"/>
        <v>1692</v>
      </c>
      <c r="D33" s="7">
        <v>1274</v>
      </c>
      <c r="E33" s="7">
        <v>91</v>
      </c>
      <c r="F33" s="7">
        <v>0</v>
      </c>
      <c r="G33" s="7">
        <v>0</v>
      </c>
      <c r="H33" s="7">
        <v>0</v>
      </c>
      <c r="I33" s="7">
        <v>1</v>
      </c>
      <c r="J33" s="7">
        <v>326</v>
      </c>
      <c r="K33" s="7">
        <v>0</v>
      </c>
      <c r="L33" s="7">
        <v>741</v>
      </c>
    </row>
    <row r="34" spans="1:12">
      <c r="A34" s="5" t="s">
        <v>44</v>
      </c>
      <c r="B34" s="24">
        <v>2429</v>
      </c>
      <c r="C34" s="7">
        <f t="shared" si="3"/>
        <v>2429</v>
      </c>
      <c r="D34" s="7">
        <v>1812</v>
      </c>
      <c r="E34" s="7">
        <v>0</v>
      </c>
      <c r="F34" s="7">
        <v>0</v>
      </c>
      <c r="G34" s="7">
        <v>0</v>
      </c>
      <c r="H34" s="7">
        <v>0</v>
      </c>
      <c r="I34" s="7">
        <v>24</v>
      </c>
      <c r="J34" s="7">
        <v>185</v>
      </c>
      <c r="K34" s="7">
        <v>408</v>
      </c>
      <c r="L34" s="7">
        <v>1395</v>
      </c>
    </row>
    <row r="35" spans="1:12">
      <c r="A35" s="13" t="s">
        <v>45</v>
      </c>
      <c r="B35" s="49">
        <v>3787</v>
      </c>
      <c r="C35" s="7">
        <f t="shared" si="3"/>
        <v>3787</v>
      </c>
      <c r="D35" s="7">
        <v>3615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172</v>
      </c>
      <c r="K35" s="7">
        <v>0</v>
      </c>
      <c r="L35" s="7"/>
    </row>
    <row r="36" spans="1:12">
      <c r="A36" s="5" t="s">
        <v>64</v>
      </c>
      <c r="B36" s="24">
        <v>281</v>
      </c>
      <c r="C36" s="7">
        <f t="shared" si="3"/>
        <v>281</v>
      </c>
      <c r="D36" s="7">
        <v>281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281</v>
      </c>
    </row>
    <row r="37" spans="1:12">
      <c r="A37" s="14" t="s">
        <v>46</v>
      </c>
      <c r="B37" s="34">
        <f t="shared" ref="B37:L37" si="4">SUM(B4:B36)</f>
        <v>109950</v>
      </c>
      <c r="C37" s="15">
        <f t="shared" si="4"/>
        <v>109950</v>
      </c>
      <c r="D37" s="15">
        <f t="shared" si="4"/>
        <v>73724</v>
      </c>
      <c r="E37" s="15">
        <f t="shared" si="4"/>
        <v>1398</v>
      </c>
      <c r="F37" s="15">
        <f t="shared" si="4"/>
        <v>97</v>
      </c>
      <c r="G37" s="15">
        <f t="shared" si="4"/>
        <v>3</v>
      </c>
      <c r="H37" s="15">
        <f t="shared" si="4"/>
        <v>157</v>
      </c>
      <c r="I37" s="15">
        <f t="shared" si="4"/>
        <v>60</v>
      </c>
      <c r="J37" s="15">
        <f t="shared" si="4"/>
        <v>10414</v>
      </c>
      <c r="K37" s="15">
        <f t="shared" si="4"/>
        <v>11927</v>
      </c>
      <c r="L37" s="15">
        <f t="shared" si="4"/>
        <v>38223</v>
      </c>
    </row>
    <row r="38" spans="1:12">
      <c r="A38" s="10" t="s">
        <v>47</v>
      </c>
      <c r="B38" s="26">
        <v>47958</v>
      </c>
      <c r="C38" s="7">
        <f>SUM(D38,E38,F38,G38,H38,I38,J38,K38)</f>
        <v>47958</v>
      </c>
      <c r="D38" s="10">
        <v>2928</v>
      </c>
      <c r="E38" s="10">
        <v>3457</v>
      </c>
      <c r="F38" s="10">
        <v>4505</v>
      </c>
      <c r="G38" s="10">
        <v>67</v>
      </c>
      <c r="H38" s="10">
        <v>420</v>
      </c>
      <c r="I38" s="10">
        <v>1</v>
      </c>
      <c r="J38" s="10">
        <v>1874</v>
      </c>
      <c r="K38" s="10">
        <v>34706</v>
      </c>
      <c r="L38" s="10">
        <v>16873</v>
      </c>
    </row>
    <row r="39" spans="1:12">
      <c r="A39" s="10" t="s">
        <v>66</v>
      </c>
      <c r="B39" s="10">
        <v>16</v>
      </c>
      <c r="C39" s="10">
        <v>16</v>
      </c>
      <c r="E39" s="10">
        <v>16</v>
      </c>
      <c r="L39" s="10"/>
    </row>
    <row r="40" spans="1:12">
      <c r="A40" s="10" t="s">
        <v>48</v>
      </c>
      <c r="B40" s="10">
        <v>104</v>
      </c>
      <c r="C40" s="10">
        <v>104</v>
      </c>
      <c r="E40" s="10">
        <v>77</v>
      </c>
      <c r="H40" s="10">
        <v>27</v>
      </c>
      <c r="L40" s="10">
        <v>152</v>
      </c>
    </row>
    <row r="41" spans="1:12">
      <c r="A41" s="10" t="s">
        <v>49</v>
      </c>
      <c r="B41" s="51">
        <v>4196</v>
      </c>
      <c r="C41" s="7">
        <f>SUM(D41,E41,F41,G41,H41,I41,J41,K41)</f>
        <v>4196</v>
      </c>
      <c r="D41" s="10">
        <v>3963</v>
      </c>
      <c r="I41" s="10">
        <v>233</v>
      </c>
      <c r="L41" s="10">
        <v>4196</v>
      </c>
    </row>
    <row r="42" spans="1:12">
      <c r="A42" s="27" t="s">
        <v>50</v>
      </c>
      <c r="B42" s="28">
        <f t="shared" ref="B42:L42" si="5">SUM(B37:B41)</f>
        <v>162224</v>
      </c>
      <c r="C42" s="28">
        <f t="shared" si="5"/>
        <v>162224</v>
      </c>
      <c r="D42" s="28">
        <f t="shared" si="5"/>
        <v>80615</v>
      </c>
      <c r="E42" s="28">
        <f t="shared" si="5"/>
        <v>4948</v>
      </c>
      <c r="F42" s="28">
        <f t="shared" si="5"/>
        <v>4602</v>
      </c>
      <c r="G42" s="28">
        <f t="shared" si="5"/>
        <v>70</v>
      </c>
      <c r="H42" s="28">
        <f t="shared" si="5"/>
        <v>604</v>
      </c>
      <c r="I42" s="28">
        <f t="shared" si="5"/>
        <v>294</v>
      </c>
      <c r="J42" s="28">
        <f t="shared" si="5"/>
        <v>12288</v>
      </c>
      <c r="K42" s="28">
        <f t="shared" si="5"/>
        <v>46633</v>
      </c>
      <c r="L42" s="28">
        <f t="shared" si="5"/>
        <v>59444</v>
      </c>
    </row>
  </sheetData>
  <mergeCells count="4">
    <mergeCell ref="A1:A3"/>
    <mergeCell ref="B1:B2"/>
    <mergeCell ref="D1:K1"/>
    <mergeCell ref="L1:L2"/>
  </mergeCells>
  <printOptions horizontalCentered="1" gridLines="1"/>
  <pageMargins left="0.25" right="0.25" top="0.75" bottom="0.29896653543307095" header="0" footer="0"/>
  <pageSetup paperSize="9" fitToWidth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4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5703125" defaultRowHeight="15.75" customHeight="1"/>
  <cols>
    <col min="1" max="1" width="20.28515625" customWidth="1"/>
    <col min="2" max="2" width="9.5703125" customWidth="1"/>
    <col min="3" max="3" width="11.85546875" customWidth="1"/>
    <col min="4" max="4" width="14.28515625" customWidth="1"/>
    <col min="5" max="5" width="13.42578125" customWidth="1"/>
    <col min="11" max="11" width="9.7109375" customWidth="1"/>
    <col min="13" max="13" width="14.28515625" customWidth="1"/>
    <col min="14" max="14" width="13.5703125" customWidth="1"/>
  </cols>
  <sheetData>
    <row r="1" spans="1:19" ht="36.75" customHeight="1">
      <c r="A1" s="79" t="s">
        <v>99</v>
      </c>
      <c r="B1" s="72" t="s">
        <v>51</v>
      </c>
      <c r="C1" s="83"/>
      <c r="D1" s="83"/>
      <c r="E1" s="83"/>
      <c r="F1" s="83"/>
      <c r="G1" s="83"/>
      <c r="H1" s="83"/>
      <c r="I1" s="83"/>
      <c r="J1" s="84"/>
      <c r="K1" s="72" t="s">
        <v>52</v>
      </c>
      <c r="L1" s="83"/>
      <c r="M1" s="83"/>
      <c r="N1" s="83"/>
      <c r="O1" s="83"/>
      <c r="P1" s="83"/>
      <c r="Q1" s="83"/>
      <c r="R1" s="83"/>
      <c r="S1" s="84"/>
    </row>
    <row r="2" spans="1:19" ht="114.75">
      <c r="A2" s="81"/>
      <c r="B2" s="1" t="s">
        <v>53</v>
      </c>
      <c r="C2" s="1" t="s">
        <v>54</v>
      </c>
      <c r="D2" s="19" t="s">
        <v>55</v>
      </c>
      <c r="E2" s="19" t="s">
        <v>56</v>
      </c>
      <c r="F2" s="19" t="s">
        <v>57</v>
      </c>
      <c r="G2" s="19" t="s">
        <v>58</v>
      </c>
      <c r="H2" s="1" t="s">
        <v>59</v>
      </c>
      <c r="I2" s="1" t="s">
        <v>60</v>
      </c>
      <c r="J2" s="20" t="s">
        <v>61</v>
      </c>
      <c r="K2" s="1" t="s">
        <v>53</v>
      </c>
      <c r="L2" s="1" t="s">
        <v>54</v>
      </c>
      <c r="M2" s="19" t="s">
        <v>55</v>
      </c>
      <c r="N2" s="19" t="s">
        <v>56</v>
      </c>
      <c r="O2" s="19" t="s">
        <v>57</v>
      </c>
      <c r="P2" s="19" t="s">
        <v>58</v>
      </c>
      <c r="Q2" s="1" t="s">
        <v>59</v>
      </c>
      <c r="R2" s="1" t="s">
        <v>60</v>
      </c>
      <c r="S2" s="20" t="s">
        <v>61</v>
      </c>
    </row>
    <row r="3" spans="1:19" ht="12.75">
      <c r="A3" s="5" t="s">
        <v>13</v>
      </c>
      <c r="B3" s="7">
        <v>127959</v>
      </c>
      <c r="C3" s="7">
        <v>45405</v>
      </c>
      <c r="D3" s="7">
        <v>265</v>
      </c>
      <c r="E3" s="7">
        <v>555</v>
      </c>
      <c r="F3" s="7">
        <v>145</v>
      </c>
      <c r="G3" s="7">
        <v>128</v>
      </c>
      <c r="H3" s="7">
        <v>0</v>
      </c>
      <c r="I3" s="7">
        <v>1284</v>
      </c>
      <c r="J3" s="21">
        <f t="shared" ref="J3:J35" si="0">SUM(B3:I3)</f>
        <v>175741</v>
      </c>
      <c r="K3" s="7">
        <v>114439</v>
      </c>
      <c r="L3" s="7">
        <v>3123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371</v>
      </c>
      <c r="S3" s="21">
        <f t="shared" ref="S3:S40" si="1">SUM(K3:R3)</f>
        <v>117933</v>
      </c>
    </row>
    <row r="4" spans="1:19" ht="12.75">
      <c r="A4" s="5" t="s">
        <v>14</v>
      </c>
      <c r="B4" s="7">
        <v>70497</v>
      </c>
      <c r="C4" s="7">
        <v>24743</v>
      </c>
      <c r="D4" s="7">
        <v>56</v>
      </c>
      <c r="E4" s="7">
        <v>140</v>
      </c>
      <c r="F4" s="7">
        <v>0</v>
      </c>
      <c r="G4" s="7">
        <v>167</v>
      </c>
      <c r="H4" s="7">
        <v>0</v>
      </c>
      <c r="I4" s="7">
        <v>785</v>
      </c>
      <c r="J4" s="21">
        <f t="shared" si="0"/>
        <v>96388</v>
      </c>
      <c r="K4" s="7">
        <v>28993</v>
      </c>
      <c r="L4" s="7">
        <v>100</v>
      </c>
      <c r="M4" s="7">
        <v>14014</v>
      </c>
      <c r="N4" s="7">
        <v>0</v>
      </c>
      <c r="O4" s="7">
        <v>0</v>
      </c>
      <c r="P4" s="7">
        <v>107</v>
      </c>
      <c r="Q4" s="7">
        <v>0</v>
      </c>
      <c r="R4" s="7">
        <v>88</v>
      </c>
      <c r="S4" s="21">
        <f t="shared" si="1"/>
        <v>43302</v>
      </c>
    </row>
    <row r="5" spans="1:19" ht="12.75">
      <c r="A5" s="5" t="s">
        <v>15</v>
      </c>
      <c r="B5" s="7">
        <v>81110</v>
      </c>
      <c r="C5" s="7">
        <v>8730</v>
      </c>
      <c r="D5" s="7">
        <v>551</v>
      </c>
      <c r="E5" s="7">
        <v>309</v>
      </c>
      <c r="F5" s="7">
        <v>0</v>
      </c>
      <c r="G5" s="7">
        <v>555</v>
      </c>
      <c r="H5" s="7">
        <v>0</v>
      </c>
      <c r="I5" s="7">
        <v>723</v>
      </c>
      <c r="J5" s="21">
        <f t="shared" si="0"/>
        <v>91978</v>
      </c>
      <c r="K5" s="7">
        <v>26755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32</v>
      </c>
      <c r="S5" s="21">
        <f t="shared" si="1"/>
        <v>26787</v>
      </c>
    </row>
    <row r="6" spans="1:19" ht="12.75">
      <c r="A6" s="5" t="s">
        <v>16</v>
      </c>
      <c r="B6" s="7">
        <v>106804</v>
      </c>
      <c r="C6" s="7">
        <v>29433</v>
      </c>
      <c r="D6" s="7">
        <v>819</v>
      </c>
      <c r="E6" s="7">
        <v>429</v>
      </c>
      <c r="F6" s="7">
        <v>223</v>
      </c>
      <c r="G6" s="7">
        <v>206</v>
      </c>
      <c r="H6" s="7">
        <v>0</v>
      </c>
      <c r="I6" s="7">
        <v>1139</v>
      </c>
      <c r="J6" s="21">
        <f t="shared" si="0"/>
        <v>139053</v>
      </c>
      <c r="K6" s="7">
        <v>84640</v>
      </c>
      <c r="L6" s="7">
        <v>667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1309</v>
      </c>
      <c r="S6" s="21">
        <f t="shared" si="1"/>
        <v>86616</v>
      </c>
    </row>
    <row r="7" spans="1:19" ht="12.75">
      <c r="A7" s="5" t="s">
        <v>17</v>
      </c>
      <c r="B7" s="7">
        <v>346390</v>
      </c>
      <c r="C7" s="7">
        <v>23347</v>
      </c>
      <c r="D7" s="7">
        <v>1113</v>
      </c>
      <c r="E7" s="7">
        <v>3208</v>
      </c>
      <c r="F7" s="7">
        <v>235</v>
      </c>
      <c r="G7" s="7">
        <v>91</v>
      </c>
      <c r="H7" s="7">
        <v>468</v>
      </c>
      <c r="I7" s="7">
        <v>1375</v>
      </c>
      <c r="J7" s="21">
        <f t="shared" si="0"/>
        <v>376227</v>
      </c>
      <c r="K7" s="7">
        <v>75213</v>
      </c>
      <c r="L7" s="7">
        <v>2065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3250</v>
      </c>
      <c r="S7" s="21">
        <f t="shared" si="1"/>
        <v>80528</v>
      </c>
    </row>
    <row r="8" spans="1:19" ht="12.75">
      <c r="A8" s="5" t="s">
        <v>18</v>
      </c>
      <c r="B8" s="7">
        <v>174240</v>
      </c>
      <c r="C8" s="7">
        <v>13431</v>
      </c>
      <c r="D8" s="7">
        <v>270</v>
      </c>
      <c r="E8" s="7">
        <v>646</v>
      </c>
      <c r="F8" s="7">
        <v>120</v>
      </c>
      <c r="G8" s="7">
        <v>0</v>
      </c>
      <c r="H8" s="7">
        <v>0</v>
      </c>
      <c r="I8" s="7">
        <v>2549</v>
      </c>
      <c r="J8" s="21">
        <f t="shared" si="0"/>
        <v>191256</v>
      </c>
      <c r="K8" s="7">
        <v>100417</v>
      </c>
      <c r="L8" s="7">
        <v>6488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2293</v>
      </c>
      <c r="S8" s="21">
        <f t="shared" si="1"/>
        <v>109198</v>
      </c>
    </row>
    <row r="9" spans="1:19" ht="12.75">
      <c r="A9" s="5" t="s">
        <v>19</v>
      </c>
      <c r="B9" s="7">
        <v>227972</v>
      </c>
      <c r="C9" s="7">
        <v>55263</v>
      </c>
      <c r="D9" s="7">
        <v>1925</v>
      </c>
      <c r="E9" s="7">
        <v>11561</v>
      </c>
      <c r="F9" s="7">
        <v>1963</v>
      </c>
      <c r="G9" s="7">
        <v>16</v>
      </c>
      <c r="H9" s="7">
        <v>386</v>
      </c>
      <c r="I9" s="7">
        <v>1630</v>
      </c>
      <c r="J9" s="21">
        <f t="shared" si="0"/>
        <v>300716</v>
      </c>
      <c r="K9" s="7">
        <v>49437</v>
      </c>
      <c r="L9" s="7">
        <v>10399</v>
      </c>
      <c r="M9" s="7">
        <v>5</v>
      </c>
      <c r="N9" s="7">
        <v>0</v>
      </c>
      <c r="O9" s="7">
        <v>0</v>
      </c>
      <c r="P9" s="7">
        <v>0</v>
      </c>
      <c r="Q9" s="7">
        <v>182</v>
      </c>
      <c r="R9" s="12">
        <v>0</v>
      </c>
      <c r="S9" s="21">
        <f t="shared" si="1"/>
        <v>60023</v>
      </c>
    </row>
    <row r="10" spans="1:19" ht="12.75">
      <c r="A10" s="5" t="s">
        <v>20</v>
      </c>
      <c r="B10" s="7">
        <v>149652</v>
      </c>
      <c r="C10" s="7">
        <v>28861</v>
      </c>
      <c r="D10" s="7">
        <v>0</v>
      </c>
      <c r="E10" s="7">
        <v>0</v>
      </c>
      <c r="F10" s="7">
        <v>0</v>
      </c>
      <c r="G10" s="7">
        <v>192</v>
      </c>
      <c r="H10" s="7">
        <v>0</v>
      </c>
      <c r="I10" s="7">
        <v>1197</v>
      </c>
      <c r="J10" s="21">
        <f t="shared" si="0"/>
        <v>179902</v>
      </c>
      <c r="K10" s="7">
        <v>104468</v>
      </c>
      <c r="L10" s="7">
        <v>2020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129</v>
      </c>
      <c r="S10" s="21">
        <f t="shared" si="1"/>
        <v>106617</v>
      </c>
    </row>
    <row r="11" spans="1:19" ht="12.75">
      <c r="A11" s="5" t="s">
        <v>21</v>
      </c>
      <c r="B11" s="7">
        <v>133415</v>
      </c>
      <c r="C11" s="7">
        <v>12460</v>
      </c>
      <c r="D11" s="7">
        <v>80</v>
      </c>
      <c r="E11" s="7">
        <v>20854</v>
      </c>
      <c r="F11" s="7">
        <v>0</v>
      </c>
      <c r="G11" s="7">
        <v>450</v>
      </c>
      <c r="H11" s="7">
        <v>155</v>
      </c>
      <c r="I11" s="7">
        <v>1659</v>
      </c>
      <c r="J11" s="21">
        <f t="shared" si="0"/>
        <v>169073</v>
      </c>
      <c r="K11" s="7">
        <v>57638</v>
      </c>
      <c r="L11" s="7">
        <v>4471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21">
        <f t="shared" si="1"/>
        <v>62110</v>
      </c>
    </row>
    <row r="12" spans="1:19" ht="14.25">
      <c r="A12" s="5" t="s">
        <v>22</v>
      </c>
      <c r="B12" s="8">
        <v>76080</v>
      </c>
      <c r="C12" s="8">
        <v>50340</v>
      </c>
      <c r="D12" s="8">
        <v>828</v>
      </c>
      <c r="E12" s="8">
        <v>636</v>
      </c>
      <c r="F12" s="8">
        <v>0</v>
      </c>
      <c r="G12" s="8">
        <v>0</v>
      </c>
      <c r="H12" s="8">
        <v>2</v>
      </c>
      <c r="I12" s="8">
        <v>2378</v>
      </c>
      <c r="J12" s="21">
        <f t="shared" si="0"/>
        <v>130264</v>
      </c>
      <c r="K12" s="8">
        <v>39065</v>
      </c>
      <c r="L12" s="8">
        <v>4382</v>
      </c>
      <c r="M12" s="8">
        <v>32</v>
      </c>
      <c r="N12" s="8">
        <v>0</v>
      </c>
      <c r="O12" s="8">
        <v>0</v>
      </c>
      <c r="P12" s="8">
        <v>0</v>
      </c>
      <c r="Q12" s="8">
        <v>0</v>
      </c>
      <c r="R12" s="8">
        <v>3818</v>
      </c>
      <c r="S12" s="21">
        <f t="shared" si="1"/>
        <v>47297</v>
      </c>
    </row>
    <row r="13" spans="1:19" ht="12.75">
      <c r="A13" s="5" t="s">
        <v>23</v>
      </c>
      <c r="B13" s="7">
        <v>86641</v>
      </c>
      <c r="C13" s="7">
        <v>23093</v>
      </c>
      <c r="D13" s="7">
        <v>1058</v>
      </c>
      <c r="E13" s="7">
        <v>910</v>
      </c>
      <c r="F13" s="7">
        <v>154</v>
      </c>
      <c r="G13" s="7">
        <v>53</v>
      </c>
      <c r="H13" s="7">
        <v>256</v>
      </c>
      <c r="I13" s="7">
        <v>1754</v>
      </c>
      <c r="J13" s="21">
        <f t="shared" si="0"/>
        <v>113919</v>
      </c>
      <c r="K13" s="7">
        <v>61781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19</v>
      </c>
      <c r="S13" s="21">
        <f t="shared" si="1"/>
        <v>61800</v>
      </c>
    </row>
    <row r="14" spans="1:19" ht="12.75">
      <c r="A14" s="5" t="s">
        <v>24</v>
      </c>
      <c r="B14" s="7">
        <v>199868</v>
      </c>
      <c r="C14" s="7">
        <v>42479</v>
      </c>
      <c r="D14" s="7">
        <v>2576</v>
      </c>
      <c r="E14" s="7">
        <v>1425</v>
      </c>
      <c r="F14" s="7">
        <v>195</v>
      </c>
      <c r="G14" s="7">
        <v>1731</v>
      </c>
      <c r="H14" s="7">
        <v>603</v>
      </c>
      <c r="I14" s="7">
        <v>1857</v>
      </c>
      <c r="J14" s="21">
        <f t="shared" si="0"/>
        <v>250734</v>
      </c>
      <c r="K14" s="7">
        <v>113556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21">
        <f t="shared" si="1"/>
        <v>113556</v>
      </c>
    </row>
    <row r="15" spans="1:19" ht="12.75">
      <c r="A15" s="5" t="s">
        <v>25</v>
      </c>
      <c r="B15" s="7">
        <v>134369</v>
      </c>
      <c r="C15" s="7">
        <v>23063</v>
      </c>
      <c r="D15" s="7">
        <v>286</v>
      </c>
      <c r="E15" s="7">
        <v>160</v>
      </c>
      <c r="F15" s="7">
        <v>44</v>
      </c>
      <c r="G15" s="7">
        <v>22</v>
      </c>
      <c r="H15" s="7">
        <v>0</v>
      </c>
      <c r="I15" s="7">
        <v>986</v>
      </c>
      <c r="J15" s="21">
        <f t="shared" si="0"/>
        <v>158930</v>
      </c>
      <c r="K15" s="7">
        <v>62834</v>
      </c>
      <c r="L15" s="7">
        <v>3515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74</v>
      </c>
      <c r="S15" s="21">
        <f t="shared" si="1"/>
        <v>66423</v>
      </c>
    </row>
    <row r="16" spans="1:19" ht="12.75">
      <c r="A16" s="5" t="s">
        <v>26</v>
      </c>
      <c r="B16" s="7">
        <v>105581</v>
      </c>
      <c r="C16" s="7">
        <v>28200</v>
      </c>
      <c r="D16" s="7">
        <v>1778</v>
      </c>
      <c r="E16" s="7">
        <v>1697</v>
      </c>
      <c r="F16" s="7">
        <v>0</v>
      </c>
      <c r="G16" s="7">
        <v>0</v>
      </c>
      <c r="H16" s="7">
        <v>1292</v>
      </c>
      <c r="I16" s="7">
        <v>1006</v>
      </c>
      <c r="J16" s="21">
        <f t="shared" si="0"/>
        <v>139554</v>
      </c>
      <c r="K16" s="7">
        <v>52250</v>
      </c>
      <c r="L16" s="7">
        <v>1385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294</v>
      </c>
      <c r="S16" s="21">
        <f t="shared" si="1"/>
        <v>53929</v>
      </c>
    </row>
    <row r="17" spans="1:19" ht="12.75">
      <c r="A17" s="5" t="s">
        <v>27</v>
      </c>
      <c r="B17" s="7">
        <v>162199</v>
      </c>
      <c r="C17" s="7">
        <v>87274</v>
      </c>
      <c r="D17" s="7">
        <v>4233</v>
      </c>
      <c r="E17" s="7">
        <v>2066</v>
      </c>
      <c r="F17" s="7">
        <v>425</v>
      </c>
      <c r="G17" s="7">
        <v>413</v>
      </c>
      <c r="H17" s="7">
        <v>208</v>
      </c>
      <c r="I17" s="7">
        <v>3085</v>
      </c>
      <c r="J17" s="21">
        <f t="shared" si="0"/>
        <v>259903</v>
      </c>
      <c r="K17" s="7">
        <v>106505</v>
      </c>
      <c r="L17" s="7">
        <v>108832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252</v>
      </c>
      <c r="S17" s="21">
        <f t="shared" si="1"/>
        <v>215589</v>
      </c>
    </row>
    <row r="18" spans="1:19" ht="12.75">
      <c r="A18" s="5" t="s">
        <v>28</v>
      </c>
      <c r="B18" s="7">
        <v>214115</v>
      </c>
      <c r="C18" s="7">
        <v>42563</v>
      </c>
      <c r="D18" s="7">
        <v>8635</v>
      </c>
      <c r="E18" s="7">
        <v>9192</v>
      </c>
      <c r="F18" s="7">
        <v>40</v>
      </c>
      <c r="G18" s="7">
        <v>30</v>
      </c>
      <c r="H18" s="7">
        <v>5097</v>
      </c>
      <c r="I18" s="7">
        <v>1762</v>
      </c>
      <c r="J18" s="21">
        <f t="shared" si="0"/>
        <v>281434</v>
      </c>
      <c r="K18" s="7">
        <v>49235</v>
      </c>
      <c r="L18" s="7">
        <v>2523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656</v>
      </c>
      <c r="S18" s="21">
        <f t="shared" si="1"/>
        <v>52414</v>
      </c>
    </row>
    <row r="19" spans="1:19" ht="12.75">
      <c r="A19" s="5" t="s">
        <v>29</v>
      </c>
      <c r="B19" s="7">
        <v>154325</v>
      </c>
      <c r="C19" s="7">
        <v>66462</v>
      </c>
      <c r="D19" s="7">
        <v>1141</v>
      </c>
      <c r="E19" s="7">
        <v>906</v>
      </c>
      <c r="F19" s="7">
        <v>180</v>
      </c>
      <c r="G19" s="7">
        <v>0</v>
      </c>
      <c r="H19" s="7">
        <v>113</v>
      </c>
      <c r="I19" s="7">
        <v>583</v>
      </c>
      <c r="J19" s="21">
        <f t="shared" si="0"/>
        <v>223710</v>
      </c>
      <c r="K19" s="7">
        <v>37703</v>
      </c>
      <c r="L19" s="7">
        <v>740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116</v>
      </c>
      <c r="S19" s="21">
        <f t="shared" si="1"/>
        <v>38559</v>
      </c>
    </row>
    <row r="20" spans="1:19" ht="12.75">
      <c r="A20" s="5" t="s">
        <v>30</v>
      </c>
      <c r="B20" s="7">
        <v>148151</v>
      </c>
      <c r="C20" s="7">
        <v>25197</v>
      </c>
      <c r="D20" s="7">
        <v>1620</v>
      </c>
      <c r="E20" s="7">
        <v>782</v>
      </c>
      <c r="F20" s="7">
        <v>0</v>
      </c>
      <c r="G20" s="7">
        <v>158</v>
      </c>
      <c r="H20" s="7">
        <v>50</v>
      </c>
      <c r="I20" s="7">
        <v>1415</v>
      </c>
      <c r="J20" s="21">
        <f t="shared" si="0"/>
        <v>177373</v>
      </c>
      <c r="K20" s="7">
        <v>64041</v>
      </c>
      <c r="L20" s="7">
        <v>3403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229</v>
      </c>
      <c r="S20" s="21">
        <f t="shared" si="1"/>
        <v>67673</v>
      </c>
    </row>
    <row r="21" spans="1:19" ht="12.75">
      <c r="A21" s="5" t="s">
        <v>31</v>
      </c>
      <c r="B21" s="7">
        <v>298298</v>
      </c>
      <c r="C21" s="7">
        <v>77208</v>
      </c>
      <c r="D21" s="7">
        <v>1212</v>
      </c>
      <c r="E21" s="7">
        <v>5967</v>
      </c>
      <c r="F21" s="7">
        <v>240</v>
      </c>
      <c r="G21" s="7">
        <v>88</v>
      </c>
      <c r="H21" s="7">
        <v>3902</v>
      </c>
      <c r="I21" s="7">
        <v>1641</v>
      </c>
      <c r="J21" s="21">
        <f t="shared" si="0"/>
        <v>388556</v>
      </c>
      <c r="K21" s="7">
        <v>57031</v>
      </c>
      <c r="L21" s="7">
        <v>410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239</v>
      </c>
      <c r="S21" s="21">
        <f t="shared" si="1"/>
        <v>57680</v>
      </c>
    </row>
    <row r="22" spans="1:19" ht="12.75">
      <c r="A22" s="5" t="s">
        <v>32</v>
      </c>
      <c r="B22" s="7">
        <v>144794</v>
      </c>
      <c r="C22" s="7">
        <v>48391</v>
      </c>
      <c r="D22" s="7">
        <v>1476</v>
      </c>
      <c r="E22" s="7">
        <v>3487</v>
      </c>
      <c r="F22" s="7">
        <v>0</v>
      </c>
      <c r="G22" s="7">
        <v>1142</v>
      </c>
      <c r="H22" s="7">
        <v>1240</v>
      </c>
      <c r="I22" s="7">
        <v>7347</v>
      </c>
      <c r="J22" s="21">
        <f t="shared" si="0"/>
        <v>207877</v>
      </c>
      <c r="K22" s="7">
        <v>29871</v>
      </c>
      <c r="L22" s="7">
        <v>15509</v>
      </c>
      <c r="M22" s="7">
        <v>5740</v>
      </c>
      <c r="N22" s="7">
        <v>0</v>
      </c>
      <c r="O22" s="7">
        <v>0</v>
      </c>
      <c r="P22" s="7">
        <v>10</v>
      </c>
      <c r="Q22" s="7">
        <v>0</v>
      </c>
      <c r="R22" s="7">
        <v>1434</v>
      </c>
      <c r="S22" s="21">
        <f t="shared" si="1"/>
        <v>52564</v>
      </c>
    </row>
    <row r="23" spans="1:19" ht="12.75">
      <c r="A23" s="5" t="s">
        <v>33</v>
      </c>
      <c r="B23" s="7">
        <v>183271</v>
      </c>
      <c r="C23" s="7">
        <v>25499</v>
      </c>
      <c r="D23" s="7">
        <v>1529</v>
      </c>
      <c r="E23" s="7">
        <v>921</v>
      </c>
      <c r="F23" s="7">
        <v>89</v>
      </c>
      <c r="G23" s="7">
        <v>1098</v>
      </c>
      <c r="H23" s="7">
        <v>1143</v>
      </c>
      <c r="I23" s="7">
        <v>3046</v>
      </c>
      <c r="J23" s="21">
        <f t="shared" si="0"/>
        <v>216596</v>
      </c>
      <c r="K23" s="7">
        <v>41577</v>
      </c>
      <c r="L23" s="7">
        <v>8234</v>
      </c>
      <c r="M23" s="7">
        <v>2</v>
      </c>
      <c r="N23" s="7">
        <v>0</v>
      </c>
      <c r="O23" s="7">
        <v>0</v>
      </c>
      <c r="P23" s="7"/>
      <c r="Q23" s="7">
        <v>0</v>
      </c>
      <c r="R23" s="7">
        <v>227</v>
      </c>
      <c r="S23" s="21">
        <f t="shared" si="1"/>
        <v>50040</v>
      </c>
    </row>
    <row r="24" spans="1:19" ht="12.75">
      <c r="A24" s="5" t="s">
        <v>34</v>
      </c>
      <c r="B24" s="7">
        <v>68371</v>
      </c>
      <c r="C24" s="7">
        <v>49408</v>
      </c>
      <c r="D24" s="7">
        <v>1884</v>
      </c>
      <c r="E24" s="7">
        <v>1928</v>
      </c>
      <c r="F24" s="7">
        <v>560</v>
      </c>
      <c r="G24" s="7">
        <v>111</v>
      </c>
      <c r="H24" s="7">
        <v>661</v>
      </c>
      <c r="I24" s="7">
        <v>950</v>
      </c>
      <c r="J24" s="21">
        <f t="shared" si="0"/>
        <v>123873</v>
      </c>
      <c r="K24" s="7">
        <v>44162</v>
      </c>
      <c r="L24" s="7">
        <v>3873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436</v>
      </c>
      <c r="S24" s="21">
        <f t="shared" si="1"/>
        <v>48471</v>
      </c>
    </row>
    <row r="25" spans="1:19" ht="12.75">
      <c r="A25" s="5" t="s">
        <v>35</v>
      </c>
      <c r="B25" s="11">
        <v>141815</v>
      </c>
      <c r="C25" s="11">
        <v>34713</v>
      </c>
      <c r="D25" s="11">
        <v>242</v>
      </c>
      <c r="E25" s="11">
        <v>77</v>
      </c>
      <c r="F25" s="17">
        <v>0</v>
      </c>
      <c r="G25" s="17">
        <v>0</v>
      </c>
      <c r="H25" s="17">
        <v>0</v>
      </c>
      <c r="I25" s="11">
        <v>1713</v>
      </c>
      <c r="J25" s="21">
        <f t="shared" si="0"/>
        <v>178560</v>
      </c>
      <c r="K25" s="11">
        <v>16299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1">
        <v>118</v>
      </c>
      <c r="S25" s="21">
        <f t="shared" si="1"/>
        <v>16417</v>
      </c>
    </row>
    <row r="26" spans="1:19" ht="12.75">
      <c r="A26" s="5" t="s">
        <v>37</v>
      </c>
      <c r="B26" s="7">
        <v>59626</v>
      </c>
      <c r="C26" s="7">
        <v>18845</v>
      </c>
      <c r="D26" s="7">
        <v>0</v>
      </c>
      <c r="E26" s="7">
        <v>758</v>
      </c>
      <c r="F26" s="7">
        <v>0</v>
      </c>
      <c r="G26" s="7">
        <v>0</v>
      </c>
      <c r="H26" s="7">
        <v>0</v>
      </c>
      <c r="I26" s="7">
        <v>1051</v>
      </c>
      <c r="J26" s="21">
        <f t="shared" si="0"/>
        <v>80280</v>
      </c>
      <c r="K26" s="7">
        <v>33040</v>
      </c>
      <c r="L26" s="7">
        <v>1418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39</v>
      </c>
      <c r="S26" s="21">
        <f t="shared" si="1"/>
        <v>34497</v>
      </c>
    </row>
    <row r="27" spans="1:19" ht="12.75">
      <c r="A27" s="5" t="s">
        <v>38</v>
      </c>
      <c r="B27" s="7">
        <v>74738</v>
      </c>
      <c r="C27" s="7">
        <v>22610</v>
      </c>
      <c r="D27" s="7">
        <v>161</v>
      </c>
      <c r="E27" s="7">
        <v>1469</v>
      </c>
      <c r="F27" s="7">
        <v>0</v>
      </c>
      <c r="G27" s="7">
        <v>1466</v>
      </c>
      <c r="H27" s="7">
        <v>129</v>
      </c>
      <c r="I27" s="7">
        <v>1083</v>
      </c>
      <c r="J27" s="21">
        <f t="shared" si="0"/>
        <v>101656</v>
      </c>
      <c r="K27" s="7">
        <v>31959</v>
      </c>
      <c r="L27" s="7">
        <v>3353</v>
      </c>
      <c r="M27" s="7">
        <v>42</v>
      </c>
      <c r="N27" s="7">
        <v>0</v>
      </c>
      <c r="O27" s="7">
        <v>0</v>
      </c>
      <c r="P27" s="7">
        <v>29</v>
      </c>
      <c r="Q27" s="7">
        <v>0</v>
      </c>
      <c r="R27" s="7">
        <v>253</v>
      </c>
      <c r="S27" s="21">
        <f t="shared" si="1"/>
        <v>35636</v>
      </c>
    </row>
    <row r="28" spans="1:19" ht="12.75">
      <c r="A28" s="5" t="s">
        <v>39</v>
      </c>
      <c r="B28" s="10">
        <v>49815</v>
      </c>
      <c r="C28" s="7">
        <v>33065</v>
      </c>
      <c r="D28" s="7">
        <v>0</v>
      </c>
      <c r="E28" s="7">
        <v>168</v>
      </c>
      <c r="F28" s="7">
        <v>0</v>
      </c>
      <c r="G28" s="7">
        <v>0</v>
      </c>
      <c r="H28" s="7">
        <v>100</v>
      </c>
      <c r="I28" s="7">
        <v>175</v>
      </c>
      <c r="J28" s="21">
        <f t="shared" si="0"/>
        <v>83323</v>
      </c>
      <c r="K28" s="7">
        <v>39578</v>
      </c>
      <c r="L28" s="7">
        <v>46470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21">
        <f t="shared" si="1"/>
        <v>86048</v>
      </c>
    </row>
    <row r="29" spans="1:19" ht="12.75">
      <c r="A29" s="5" t="s">
        <v>40</v>
      </c>
      <c r="B29" s="7">
        <v>57835</v>
      </c>
      <c r="C29" s="7">
        <v>6832</v>
      </c>
      <c r="D29" s="7">
        <v>527</v>
      </c>
      <c r="E29" s="7">
        <v>3716</v>
      </c>
      <c r="F29" s="7">
        <v>0</v>
      </c>
      <c r="G29" s="7">
        <v>0</v>
      </c>
      <c r="H29" s="7">
        <v>167</v>
      </c>
      <c r="I29" s="7">
        <v>852</v>
      </c>
      <c r="J29" s="21">
        <f t="shared" si="0"/>
        <v>69929</v>
      </c>
      <c r="K29" s="7">
        <v>40876</v>
      </c>
      <c r="L29" s="7">
        <v>1658</v>
      </c>
      <c r="M29" s="7">
        <v>45</v>
      </c>
      <c r="N29" s="7">
        <v>55</v>
      </c>
      <c r="O29" s="7">
        <v>0</v>
      </c>
      <c r="P29" s="7">
        <v>0</v>
      </c>
      <c r="Q29" s="7">
        <v>0</v>
      </c>
      <c r="R29" s="7">
        <v>433</v>
      </c>
      <c r="S29" s="21">
        <f t="shared" si="1"/>
        <v>43067</v>
      </c>
    </row>
    <row r="30" spans="1:19" ht="12.75">
      <c r="A30" s="5" t="s">
        <v>41</v>
      </c>
      <c r="B30" s="7">
        <v>21183</v>
      </c>
      <c r="C30" s="7">
        <v>17219</v>
      </c>
      <c r="D30" s="7">
        <v>1592</v>
      </c>
      <c r="E30" s="7">
        <v>280</v>
      </c>
      <c r="F30" s="7">
        <v>0</v>
      </c>
      <c r="G30" s="7">
        <v>562</v>
      </c>
      <c r="H30" s="7">
        <v>40</v>
      </c>
      <c r="I30" s="7">
        <v>1470</v>
      </c>
      <c r="J30" s="21">
        <f t="shared" si="0"/>
        <v>42346</v>
      </c>
      <c r="K30" s="7">
        <v>21279</v>
      </c>
      <c r="L30" s="7">
        <v>6413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111</v>
      </c>
      <c r="S30" s="21">
        <f t="shared" si="1"/>
        <v>27803</v>
      </c>
    </row>
    <row r="31" spans="1:19" ht="12.75">
      <c r="A31" s="5" t="s">
        <v>42</v>
      </c>
      <c r="B31" s="7">
        <v>27391</v>
      </c>
      <c r="C31" s="7">
        <v>16755</v>
      </c>
      <c r="D31" s="7">
        <v>2129</v>
      </c>
      <c r="E31" s="7">
        <v>6559</v>
      </c>
      <c r="F31" s="7">
        <v>0</v>
      </c>
      <c r="G31" s="7">
        <v>561</v>
      </c>
      <c r="H31" s="7">
        <v>360</v>
      </c>
      <c r="I31" s="7">
        <v>993</v>
      </c>
      <c r="J31" s="21">
        <f t="shared" si="0"/>
        <v>54748</v>
      </c>
      <c r="K31" s="7">
        <v>7279</v>
      </c>
      <c r="L31" s="7">
        <v>2006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128</v>
      </c>
      <c r="S31" s="21">
        <f t="shared" si="1"/>
        <v>9413</v>
      </c>
    </row>
    <row r="32" spans="1:19" ht="12.75">
      <c r="A32" s="5" t="s">
        <v>43</v>
      </c>
      <c r="B32" s="7">
        <v>84515</v>
      </c>
      <c r="C32" s="7">
        <v>13763</v>
      </c>
      <c r="D32" s="7">
        <v>318</v>
      </c>
      <c r="E32" s="7">
        <v>486</v>
      </c>
      <c r="F32" s="7">
        <v>0</v>
      </c>
      <c r="G32" s="7">
        <v>91</v>
      </c>
      <c r="H32" s="7">
        <v>13</v>
      </c>
      <c r="I32" s="7">
        <v>1732</v>
      </c>
      <c r="J32" s="21">
        <f t="shared" si="0"/>
        <v>100918</v>
      </c>
      <c r="K32" s="7">
        <v>8453</v>
      </c>
      <c r="L32" s="7">
        <v>762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822</v>
      </c>
      <c r="S32" s="21">
        <f t="shared" si="1"/>
        <v>10037</v>
      </c>
    </row>
    <row r="33" spans="1:19" ht="12.75">
      <c r="A33" s="5" t="s">
        <v>44</v>
      </c>
      <c r="B33" s="7">
        <v>128957</v>
      </c>
      <c r="C33" s="7">
        <v>37437</v>
      </c>
      <c r="D33" s="7">
        <v>3987</v>
      </c>
      <c r="E33" s="7">
        <v>7029</v>
      </c>
      <c r="F33" s="7">
        <v>0</v>
      </c>
      <c r="G33" s="7">
        <v>329</v>
      </c>
      <c r="H33" s="7">
        <v>855</v>
      </c>
      <c r="I33" s="7">
        <v>1945</v>
      </c>
      <c r="J33" s="21">
        <f t="shared" si="0"/>
        <v>180539</v>
      </c>
      <c r="K33" s="7">
        <v>29756</v>
      </c>
      <c r="L33" s="7">
        <v>669</v>
      </c>
      <c r="M33" s="7">
        <v>546</v>
      </c>
      <c r="N33" s="7">
        <v>0</v>
      </c>
      <c r="O33" s="7">
        <v>0</v>
      </c>
      <c r="P33" s="7">
        <v>0</v>
      </c>
      <c r="Q33" s="7">
        <v>42</v>
      </c>
      <c r="R33" s="7">
        <v>324</v>
      </c>
      <c r="S33" s="21">
        <f t="shared" si="1"/>
        <v>31337</v>
      </c>
    </row>
    <row r="34" spans="1:19" ht="12.75">
      <c r="A34" s="13" t="s">
        <v>45</v>
      </c>
      <c r="B34" s="7">
        <v>142845</v>
      </c>
      <c r="C34" s="7">
        <v>32352</v>
      </c>
      <c r="D34" s="7">
        <v>779</v>
      </c>
      <c r="E34" s="7">
        <v>1074</v>
      </c>
      <c r="F34" s="7">
        <v>0</v>
      </c>
      <c r="G34" s="7">
        <v>302</v>
      </c>
      <c r="H34" s="7">
        <v>46</v>
      </c>
      <c r="I34" s="7">
        <v>2142</v>
      </c>
      <c r="J34" s="21">
        <f t="shared" si="0"/>
        <v>179540</v>
      </c>
      <c r="K34" s="7">
        <v>20348</v>
      </c>
      <c r="L34" s="7">
        <v>0</v>
      </c>
      <c r="M34" s="7">
        <v>0</v>
      </c>
      <c r="N34" s="7">
        <v>0</v>
      </c>
      <c r="O34" s="7">
        <v>0</v>
      </c>
      <c r="P34" s="7">
        <v>2</v>
      </c>
      <c r="Q34" s="7">
        <v>0</v>
      </c>
      <c r="R34" s="7">
        <v>0</v>
      </c>
      <c r="S34" s="21">
        <f t="shared" si="1"/>
        <v>20350</v>
      </c>
    </row>
    <row r="35" spans="1:19" ht="12.75">
      <c r="A35" s="5" t="s">
        <v>64</v>
      </c>
      <c r="B35" s="17"/>
      <c r="C35" s="7">
        <v>4382</v>
      </c>
      <c r="D35" s="7">
        <v>92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21">
        <f t="shared" si="0"/>
        <v>4474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21">
        <f t="shared" si="1"/>
        <v>0</v>
      </c>
    </row>
    <row r="36" spans="1:19" ht="12.75">
      <c r="A36" s="14" t="s">
        <v>46</v>
      </c>
      <c r="B36" s="15">
        <f t="shared" ref="B36:R36" si="2">SUM(B3:B35)</f>
        <v>4182822</v>
      </c>
      <c r="C36" s="15">
        <f t="shared" si="2"/>
        <v>1068823</v>
      </c>
      <c r="D36" s="15">
        <f t="shared" si="2"/>
        <v>43162</v>
      </c>
      <c r="E36" s="15">
        <f t="shared" si="2"/>
        <v>89395</v>
      </c>
      <c r="F36" s="15">
        <f t="shared" si="2"/>
        <v>4613</v>
      </c>
      <c r="G36" s="15">
        <f t="shared" si="2"/>
        <v>9962</v>
      </c>
      <c r="H36" s="15">
        <f t="shared" si="2"/>
        <v>17286</v>
      </c>
      <c r="I36" s="15">
        <f t="shared" si="2"/>
        <v>53307</v>
      </c>
      <c r="J36" s="21">
        <f t="shared" si="2"/>
        <v>5469370</v>
      </c>
      <c r="K36" s="15">
        <f t="shared" si="2"/>
        <v>1650478</v>
      </c>
      <c r="L36" s="15">
        <f t="shared" si="2"/>
        <v>244888</v>
      </c>
      <c r="M36" s="15">
        <f t="shared" si="2"/>
        <v>20427</v>
      </c>
      <c r="N36" s="15">
        <f t="shared" si="2"/>
        <v>55</v>
      </c>
      <c r="O36" s="15">
        <f t="shared" si="2"/>
        <v>0</v>
      </c>
      <c r="P36" s="15">
        <f t="shared" si="2"/>
        <v>148</v>
      </c>
      <c r="Q36" s="15">
        <f t="shared" si="2"/>
        <v>224</v>
      </c>
      <c r="R36" s="15">
        <f t="shared" si="2"/>
        <v>17494</v>
      </c>
      <c r="S36" s="21">
        <f t="shared" si="1"/>
        <v>1933714</v>
      </c>
    </row>
    <row r="37" spans="1:19" ht="12.75">
      <c r="A37" s="10" t="s">
        <v>47</v>
      </c>
      <c r="B37" s="10">
        <v>853447</v>
      </c>
      <c r="C37" s="10">
        <v>442535</v>
      </c>
      <c r="D37" s="10">
        <v>143432</v>
      </c>
      <c r="E37" s="10">
        <v>492348</v>
      </c>
      <c r="F37" s="10">
        <v>44157</v>
      </c>
      <c r="G37" s="10">
        <v>48329</v>
      </c>
      <c r="H37" s="10">
        <v>34505</v>
      </c>
      <c r="I37" s="10">
        <v>30957</v>
      </c>
      <c r="J37" s="21">
        <f t="shared" ref="J37:J40" si="3">SUM(B37:I37)</f>
        <v>2089710</v>
      </c>
      <c r="K37" s="10">
        <v>39919</v>
      </c>
      <c r="L37" s="10">
        <v>7</v>
      </c>
      <c r="M37" s="10">
        <v>794</v>
      </c>
      <c r="N37" s="10">
        <v>345</v>
      </c>
      <c r="P37" s="10">
        <v>12</v>
      </c>
      <c r="S37" s="21">
        <f t="shared" si="1"/>
        <v>41077</v>
      </c>
    </row>
    <row r="38" spans="1:19" ht="12.75">
      <c r="A38" s="10" t="s">
        <v>66</v>
      </c>
      <c r="B38" s="10">
        <v>1225</v>
      </c>
      <c r="C38" s="10">
        <v>1361</v>
      </c>
      <c r="D38" s="10">
        <v>110</v>
      </c>
      <c r="E38" s="10">
        <v>721</v>
      </c>
      <c r="F38" s="10">
        <v>108</v>
      </c>
      <c r="G38" s="10">
        <v>72</v>
      </c>
      <c r="H38" s="10">
        <v>6</v>
      </c>
      <c r="J38" s="21">
        <f t="shared" si="3"/>
        <v>3603</v>
      </c>
      <c r="S38" s="21">
        <f t="shared" si="1"/>
        <v>0</v>
      </c>
    </row>
    <row r="39" spans="1:19" ht="12.75">
      <c r="A39" s="10" t="s">
        <v>48</v>
      </c>
      <c r="B39" s="10">
        <v>2578</v>
      </c>
      <c r="D39" s="10">
        <v>7153</v>
      </c>
      <c r="E39" s="10">
        <v>5719</v>
      </c>
      <c r="H39" s="10">
        <v>1144</v>
      </c>
      <c r="J39" s="21">
        <f t="shared" si="3"/>
        <v>16594</v>
      </c>
      <c r="S39" s="21">
        <f t="shared" si="1"/>
        <v>0</v>
      </c>
    </row>
    <row r="40" spans="1:19" ht="12.75">
      <c r="A40" s="10" t="s">
        <v>62</v>
      </c>
      <c r="B40" s="10">
        <v>73974</v>
      </c>
      <c r="C40" s="10">
        <v>73974</v>
      </c>
      <c r="D40" s="10">
        <v>9863</v>
      </c>
      <c r="E40" s="10">
        <v>4932</v>
      </c>
      <c r="F40" s="10">
        <v>1465</v>
      </c>
      <c r="G40" s="10">
        <v>6433</v>
      </c>
      <c r="H40" s="10">
        <v>4626</v>
      </c>
      <c r="J40" s="21">
        <f t="shared" si="3"/>
        <v>175267</v>
      </c>
      <c r="S40" s="21">
        <f t="shared" si="1"/>
        <v>0</v>
      </c>
    </row>
    <row r="41" spans="1:19" ht="12.75">
      <c r="A41" s="27" t="s">
        <v>50</v>
      </c>
      <c r="B41" s="28">
        <f t="shared" ref="B41:S41" si="4">SUM(B36:B40)</f>
        <v>5114046</v>
      </c>
      <c r="C41" s="28">
        <f t="shared" si="4"/>
        <v>1586693</v>
      </c>
      <c r="D41" s="28">
        <f t="shared" si="4"/>
        <v>203720</v>
      </c>
      <c r="E41" s="28">
        <f t="shared" si="4"/>
        <v>593115</v>
      </c>
      <c r="F41" s="28">
        <f t="shared" si="4"/>
        <v>50343</v>
      </c>
      <c r="G41" s="28">
        <f t="shared" si="4"/>
        <v>64796</v>
      </c>
      <c r="H41" s="28">
        <f t="shared" si="4"/>
        <v>57567</v>
      </c>
      <c r="I41" s="28">
        <f t="shared" si="4"/>
        <v>84264</v>
      </c>
      <c r="J41" s="28">
        <f t="shared" si="4"/>
        <v>7754544</v>
      </c>
      <c r="K41" s="28">
        <f t="shared" si="4"/>
        <v>1690397</v>
      </c>
      <c r="L41" s="28">
        <f t="shared" si="4"/>
        <v>244895</v>
      </c>
      <c r="M41" s="28">
        <f t="shared" si="4"/>
        <v>21221</v>
      </c>
      <c r="N41" s="28">
        <f t="shared" si="4"/>
        <v>400</v>
      </c>
      <c r="O41" s="28">
        <f t="shared" si="4"/>
        <v>0</v>
      </c>
      <c r="P41" s="28">
        <f t="shared" si="4"/>
        <v>160</v>
      </c>
      <c r="Q41" s="28">
        <f t="shared" si="4"/>
        <v>224</v>
      </c>
      <c r="R41" s="28">
        <f t="shared" si="4"/>
        <v>17494</v>
      </c>
      <c r="S41" s="28">
        <f t="shared" si="4"/>
        <v>1974791</v>
      </c>
    </row>
  </sheetData>
  <mergeCells count="3">
    <mergeCell ref="A1:A2"/>
    <mergeCell ref="B1:J1"/>
    <mergeCell ref="K1:S1"/>
  </mergeCells>
  <printOptions horizontalCentered="1" gridLines="1"/>
  <pageMargins left="5.2670781017237718E-2" right="0.24913877952755908" top="0.54810531496063009" bottom="0.13167695254309431" header="0" footer="0"/>
  <pageSetup paperSize="9" scale="55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36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20.28515625" customWidth="1"/>
    <col min="2" max="2" width="19.28515625" customWidth="1"/>
    <col min="3" max="3" width="34.28515625" customWidth="1"/>
    <col min="4" max="4" width="42.42578125" customWidth="1"/>
    <col min="5" max="5" width="25.7109375" customWidth="1"/>
    <col min="6" max="6" width="25.140625" customWidth="1"/>
    <col min="7" max="7" width="18.42578125" customWidth="1"/>
  </cols>
  <sheetData>
    <row r="1" spans="1:23" ht="29.25" customHeight="1">
      <c r="A1" s="88" t="s">
        <v>100</v>
      </c>
      <c r="B1" s="87" t="s">
        <v>101</v>
      </c>
      <c r="C1" s="87" t="s">
        <v>102</v>
      </c>
      <c r="D1" s="87" t="s">
        <v>103</v>
      </c>
      <c r="E1" s="87" t="s">
        <v>104</v>
      </c>
      <c r="F1" s="87" t="s">
        <v>105</v>
      </c>
      <c r="G1" s="87" t="s">
        <v>106</v>
      </c>
      <c r="H1" s="85" t="s">
        <v>107</v>
      </c>
      <c r="I1" s="83"/>
      <c r="J1" s="84"/>
      <c r="K1" s="85" t="s">
        <v>108</v>
      </c>
      <c r="L1" s="83"/>
      <c r="M1" s="84"/>
      <c r="N1" s="85" t="s">
        <v>109</v>
      </c>
      <c r="O1" s="83"/>
      <c r="P1" s="84"/>
      <c r="Q1" s="85" t="s">
        <v>110</v>
      </c>
      <c r="R1" s="83"/>
      <c r="S1" s="84"/>
      <c r="T1" s="86">
        <v>1030</v>
      </c>
      <c r="U1" s="10" t="s">
        <v>111</v>
      </c>
      <c r="V1" s="10" t="s">
        <v>111</v>
      </c>
    </row>
    <row r="2" spans="1:23" ht="166.5" customHeight="1">
      <c r="A2" s="89"/>
      <c r="B2" s="81"/>
      <c r="C2" s="81"/>
      <c r="D2" s="81"/>
      <c r="E2" s="81"/>
      <c r="F2" s="81"/>
      <c r="G2" s="81"/>
      <c r="H2" s="52" t="s">
        <v>112</v>
      </c>
      <c r="I2" s="52" t="s">
        <v>113</v>
      </c>
      <c r="J2" s="52" t="s">
        <v>114</v>
      </c>
      <c r="K2" s="52" t="s">
        <v>112</v>
      </c>
      <c r="L2" s="52" t="s">
        <v>113</v>
      </c>
      <c r="M2" s="52" t="s">
        <v>114</v>
      </c>
      <c r="N2" s="52" t="s">
        <v>112</v>
      </c>
      <c r="O2" s="52" t="s">
        <v>113</v>
      </c>
      <c r="P2" s="52" t="s">
        <v>114</v>
      </c>
      <c r="Q2" s="52" t="s">
        <v>112</v>
      </c>
      <c r="R2" s="52" t="s">
        <v>113</v>
      </c>
      <c r="S2" s="52" t="s">
        <v>114</v>
      </c>
      <c r="T2" s="81"/>
    </row>
    <row r="3" spans="1:23" ht="12.75">
      <c r="A3" s="5" t="s">
        <v>13</v>
      </c>
      <c r="B3" s="7">
        <v>1027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53">
        <v>5</v>
      </c>
      <c r="I3" s="53">
        <v>0</v>
      </c>
      <c r="J3" s="53">
        <v>0</v>
      </c>
      <c r="K3" s="53">
        <v>390</v>
      </c>
      <c r="L3" s="53">
        <v>0</v>
      </c>
      <c r="M3" s="53">
        <v>38</v>
      </c>
      <c r="N3" s="53">
        <v>58</v>
      </c>
      <c r="O3" s="53">
        <v>0</v>
      </c>
      <c r="P3" s="53">
        <v>2</v>
      </c>
      <c r="Q3" s="53">
        <v>574</v>
      </c>
      <c r="R3" s="53">
        <v>0</v>
      </c>
      <c r="S3" s="53">
        <v>83</v>
      </c>
      <c r="T3" s="21">
        <f t="shared" ref="T3:T14" si="0">SUM(H3:S3)</f>
        <v>1150</v>
      </c>
    </row>
    <row r="4" spans="1:23" ht="12.75">
      <c r="A4" s="5" t="s">
        <v>96</v>
      </c>
      <c r="B4" s="7">
        <v>510</v>
      </c>
      <c r="C4" s="7">
        <v>0</v>
      </c>
      <c r="D4" s="7">
        <v>0</v>
      </c>
      <c r="E4" s="7">
        <v>0</v>
      </c>
      <c r="F4" s="7">
        <v>0</v>
      </c>
      <c r="G4" s="7">
        <v>16</v>
      </c>
      <c r="H4" s="53">
        <v>0</v>
      </c>
      <c r="I4" s="53">
        <v>0</v>
      </c>
      <c r="J4" s="53">
        <v>0</v>
      </c>
      <c r="K4" s="53">
        <v>116</v>
      </c>
      <c r="L4" s="53">
        <v>0</v>
      </c>
      <c r="M4" s="53">
        <v>0</v>
      </c>
      <c r="N4" s="53">
        <v>3</v>
      </c>
      <c r="O4" s="53">
        <v>0</v>
      </c>
      <c r="P4" s="53">
        <v>0</v>
      </c>
      <c r="Q4" s="53">
        <v>383</v>
      </c>
      <c r="R4" s="53">
        <v>0</v>
      </c>
      <c r="S4" s="53">
        <v>12</v>
      </c>
      <c r="T4" s="21">
        <f t="shared" si="0"/>
        <v>514</v>
      </c>
    </row>
    <row r="5" spans="1:23" ht="12.75">
      <c r="A5" s="5" t="s">
        <v>14</v>
      </c>
      <c r="B5" s="7">
        <v>745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53">
        <v>2</v>
      </c>
      <c r="I5" s="53">
        <v>0</v>
      </c>
      <c r="J5" s="53">
        <v>0</v>
      </c>
      <c r="K5" s="53">
        <v>196</v>
      </c>
      <c r="L5" s="53">
        <v>0</v>
      </c>
      <c r="M5" s="53">
        <v>0</v>
      </c>
      <c r="N5" s="53">
        <v>13</v>
      </c>
      <c r="O5" s="53">
        <v>0</v>
      </c>
      <c r="P5" s="53">
        <v>0</v>
      </c>
      <c r="Q5" s="53">
        <v>534</v>
      </c>
      <c r="R5" s="53">
        <v>0</v>
      </c>
      <c r="S5" s="53">
        <v>0</v>
      </c>
      <c r="T5" s="21">
        <f t="shared" si="0"/>
        <v>745</v>
      </c>
    </row>
    <row r="6" spans="1:23" ht="12.75">
      <c r="A6" s="5" t="s">
        <v>15</v>
      </c>
      <c r="B6" s="7">
        <v>388</v>
      </c>
      <c r="C6" s="7">
        <v>0</v>
      </c>
      <c r="D6" s="7">
        <v>0</v>
      </c>
      <c r="E6" s="7">
        <v>0</v>
      </c>
      <c r="F6" s="7">
        <v>0</v>
      </c>
      <c r="G6" s="7">
        <v>7</v>
      </c>
      <c r="H6" s="53">
        <v>1</v>
      </c>
      <c r="I6" s="53">
        <v>0</v>
      </c>
      <c r="J6" s="53">
        <v>0</v>
      </c>
      <c r="K6" s="53">
        <v>131</v>
      </c>
      <c r="L6" s="53">
        <v>0</v>
      </c>
      <c r="M6" s="53">
        <v>6</v>
      </c>
      <c r="N6" s="53">
        <v>8</v>
      </c>
      <c r="O6" s="53">
        <v>0</v>
      </c>
      <c r="P6" s="53">
        <v>0</v>
      </c>
      <c r="Q6" s="53">
        <v>248</v>
      </c>
      <c r="R6" s="53">
        <v>0</v>
      </c>
      <c r="S6" s="53">
        <v>1</v>
      </c>
      <c r="T6" s="21">
        <f t="shared" si="0"/>
        <v>395</v>
      </c>
    </row>
    <row r="7" spans="1:23" ht="12.75">
      <c r="A7" s="5" t="s">
        <v>16</v>
      </c>
      <c r="B7" s="7">
        <v>548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53">
        <v>2</v>
      </c>
      <c r="I7" s="53">
        <v>0</v>
      </c>
      <c r="J7" s="53">
        <v>0</v>
      </c>
      <c r="K7" s="53">
        <v>210</v>
      </c>
      <c r="L7" s="53">
        <v>0</v>
      </c>
      <c r="M7" s="53">
        <v>0</v>
      </c>
      <c r="N7" s="53">
        <v>5</v>
      </c>
      <c r="O7" s="53">
        <v>0</v>
      </c>
      <c r="P7" s="53">
        <v>0</v>
      </c>
      <c r="Q7" s="53">
        <v>331</v>
      </c>
      <c r="R7" s="53">
        <v>0</v>
      </c>
      <c r="S7" s="53">
        <v>0</v>
      </c>
      <c r="T7" s="21">
        <f t="shared" si="0"/>
        <v>548</v>
      </c>
    </row>
    <row r="8" spans="1:23" ht="12.75">
      <c r="A8" s="5" t="s">
        <v>17</v>
      </c>
      <c r="B8" s="7">
        <v>1121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10">
        <v>4</v>
      </c>
      <c r="I8" s="53">
        <v>0</v>
      </c>
      <c r="J8" s="53">
        <v>0</v>
      </c>
      <c r="K8" s="53">
        <v>383</v>
      </c>
      <c r="L8" s="53">
        <v>0</v>
      </c>
      <c r="M8" s="53">
        <v>0</v>
      </c>
      <c r="N8" s="53">
        <v>18</v>
      </c>
      <c r="O8" s="53">
        <v>0</v>
      </c>
      <c r="P8" s="53">
        <v>0</v>
      </c>
      <c r="Q8" s="53">
        <v>405</v>
      </c>
      <c r="R8" s="53">
        <v>0</v>
      </c>
      <c r="S8" s="53">
        <v>0</v>
      </c>
      <c r="T8" s="21">
        <f t="shared" si="0"/>
        <v>810</v>
      </c>
    </row>
    <row r="9" spans="1:23" ht="12.75">
      <c r="A9" s="5" t="s">
        <v>18</v>
      </c>
      <c r="B9" s="7">
        <v>915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53">
        <v>1</v>
      </c>
      <c r="I9" s="53">
        <v>0</v>
      </c>
      <c r="J9" s="53">
        <v>0</v>
      </c>
      <c r="K9" s="53">
        <v>324</v>
      </c>
      <c r="L9" s="53">
        <v>0</v>
      </c>
      <c r="M9" s="53">
        <v>0</v>
      </c>
      <c r="N9" s="53">
        <v>12</v>
      </c>
      <c r="O9" s="53">
        <v>0</v>
      </c>
      <c r="P9" s="53">
        <v>0</v>
      </c>
      <c r="Q9" s="53">
        <v>578</v>
      </c>
      <c r="R9" s="53">
        <v>0</v>
      </c>
      <c r="S9" s="53">
        <v>0</v>
      </c>
      <c r="T9" s="21">
        <f t="shared" si="0"/>
        <v>915</v>
      </c>
    </row>
    <row r="10" spans="1:23" ht="12.75">
      <c r="A10" s="5" t="s">
        <v>19</v>
      </c>
      <c r="B10" s="7">
        <v>1274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53">
        <v>8</v>
      </c>
      <c r="I10" s="53">
        <v>0</v>
      </c>
      <c r="J10" s="53">
        <v>0</v>
      </c>
      <c r="K10" s="53">
        <v>291</v>
      </c>
      <c r="L10" s="53">
        <v>0</v>
      </c>
      <c r="M10" s="53">
        <v>0</v>
      </c>
      <c r="N10" s="53">
        <v>17</v>
      </c>
      <c r="O10" s="53">
        <v>0</v>
      </c>
      <c r="P10" s="53">
        <v>0</v>
      </c>
      <c r="Q10" s="53">
        <v>958</v>
      </c>
      <c r="R10" s="53">
        <v>0</v>
      </c>
      <c r="S10" s="53">
        <v>1</v>
      </c>
      <c r="T10" s="21">
        <f t="shared" si="0"/>
        <v>1275</v>
      </c>
    </row>
    <row r="11" spans="1:23" ht="12.75">
      <c r="A11" s="40" t="s">
        <v>20</v>
      </c>
      <c r="B11" s="7">
        <v>1520</v>
      </c>
      <c r="C11" s="7">
        <v>189</v>
      </c>
      <c r="D11" s="7">
        <v>125</v>
      </c>
      <c r="E11" s="7">
        <v>9</v>
      </c>
      <c r="F11" s="7">
        <v>7</v>
      </c>
      <c r="G11" s="7">
        <v>137</v>
      </c>
      <c r="H11" s="53">
        <v>10</v>
      </c>
      <c r="I11" s="53">
        <v>0</v>
      </c>
      <c r="J11" s="53">
        <v>0</v>
      </c>
      <c r="K11" s="53">
        <v>672</v>
      </c>
      <c r="L11" s="53">
        <v>0</v>
      </c>
      <c r="M11" s="53">
        <v>3</v>
      </c>
      <c r="N11" s="53">
        <v>19</v>
      </c>
      <c r="O11" s="53">
        <v>0</v>
      </c>
      <c r="P11" s="53">
        <v>0</v>
      </c>
      <c r="Q11" s="53">
        <v>467</v>
      </c>
      <c r="R11" s="53">
        <v>0</v>
      </c>
      <c r="S11" s="53">
        <v>0</v>
      </c>
      <c r="T11" s="21">
        <f t="shared" si="0"/>
        <v>1171</v>
      </c>
    </row>
    <row r="12" spans="1:23" ht="12.75">
      <c r="A12" s="5" t="s">
        <v>21</v>
      </c>
      <c r="B12" s="7">
        <v>1101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53">
        <v>4</v>
      </c>
      <c r="I12" s="53">
        <v>0</v>
      </c>
      <c r="J12" s="53">
        <v>0</v>
      </c>
      <c r="K12" s="53">
        <v>263</v>
      </c>
      <c r="L12" s="53">
        <v>0</v>
      </c>
      <c r="M12" s="53">
        <v>0</v>
      </c>
      <c r="N12" s="53">
        <v>9</v>
      </c>
      <c r="O12" s="53">
        <v>0</v>
      </c>
      <c r="P12" s="53">
        <v>0</v>
      </c>
      <c r="Q12" s="53">
        <v>825</v>
      </c>
      <c r="R12" s="53">
        <v>0</v>
      </c>
      <c r="S12" s="53">
        <v>0</v>
      </c>
      <c r="T12" s="21">
        <f t="shared" si="0"/>
        <v>1101</v>
      </c>
    </row>
    <row r="13" spans="1:23" ht="14.25">
      <c r="A13" s="5" t="s">
        <v>22</v>
      </c>
      <c r="B13" s="8">
        <v>1187</v>
      </c>
      <c r="C13" s="8">
        <v>0</v>
      </c>
      <c r="D13" s="8">
        <v>0</v>
      </c>
      <c r="E13" s="8">
        <v>0</v>
      </c>
      <c r="F13" s="8">
        <v>0</v>
      </c>
      <c r="G13" s="8">
        <v>2</v>
      </c>
      <c r="H13" s="54">
        <v>2</v>
      </c>
      <c r="I13" s="54">
        <v>0</v>
      </c>
      <c r="J13" s="54">
        <v>0</v>
      </c>
      <c r="K13" s="54">
        <v>212</v>
      </c>
      <c r="L13" s="54">
        <v>0</v>
      </c>
      <c r="M13" s="54">
        <v>0</v>
      </c>
      <c r="N13" s="54">
        <v>15</v>
      </c>
      <c r="O13" s="53">
        <v>0</v>
      </c>
      <c r="P13" s="53">
        <v>0</v>
      </c>
      <c r="Q13" s="54">
        <v>438</v>
      </c>
      <c r="R13" s="53">
        <v>0</v>
      </c>
      <c r="S13" s="53">
        <v>0</v>
      </c>
      <c r="T13" s="21">
        <f t="shared" si="0"/>
        <v>667</v>
      </c>
    </row>
    <row r="14" spans="1:23" ht="12.75">
      <c r="A14" s="55" t="s">
        <v>23</v>
      </c>
      <c r="B14" s="56">
        <v>1171</v>
      </c>
      <c r="C14" s="56">
        <v>0</v>
      </c>
      <c r="D14" s="56">
        <v>0</v>
      </c>
      <c r="E14" s="56">
        <v>0</v>
      </c>
      <c r="F14" s="56">
        <v>0</v>
      </c>
      <c r="G14" s="56">
        <v>39</v>
      </c>
      <c r="H14" s="56">
        <v>0</v>
      </c>
      <c r="I14" s="56">
        <v>0</v>
      </c>
      <c r="J14" s="56">
        <v>0</v>
      </c>
      <c r="K14" s="56">
        <v>279</v>
      </c>
      <c r="L14" s="56">
        <v>76</v>
      </c>
      <c r="M14" s="56">
        <v>5</v>
      </c>
      <c r="N14" s="56">
        <v>15</v>
      </c>
      <c r="O14" s="56">
        <v>0</v>
      </c>
      <c r="P14" s="56">
        <v>0</v>
      </c>
      <c r="Q14" s="56">
        <v>711</v>
      </c>
      <c r="R14" s="56">
        <v>47</v>
      </c>
      <c r="S14" s="56">
        <v>39</v>
      </c>
      <c r="T14" s="57">
        <f t="shared" si="0"/>
        <v>1172</v>
      </c>
      <c r="U14" s="2"/>
      <c r="V14" s="2"/>
      <c r="W14" s="2"/>
    </row>
    <row r="15" spans="1:23" ht="12.75">
      <c r="A15" s="5" t="s">
        <v>24</v>
      </c>
      <c r="B15" s="7">
        <v>1175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53">
        <v>3</v>
      </c>
      <c r="I15" s="53">
        <v>0</v>
      </c>
      <c r="J15" s="53">
        <v>0</v>
      </c>
      <c r="K15" s="53">
        <v>226</v>
      </c>
      <c r="L15" s="53">
        <v>0</v>
      </c>
      <c r="M15" s="53">
        <v>0</v>
      </c>
      <c r="N15" s="53">
        <v>16</v>
      </c>
      <c r="O15" s="53">
        <v>0</v>
      </c>
      <c r="P15" s="53">
        <v>0</v>
      </c>
      <c r="Q15" s="53">
        <v>806</v>
      </c>
      <c r="R15" s="53">
        <v>0</v>
      </c>
      <c r="S15" s="53">
        <v>0</v>
      </c>
      <c r="T15" s="18">
        <v>1051</v>
      </c>
    </row>
    <row r="16" spans="1:23" ht="12.75">
      <c r="A16" s="5" t="s">
        <v>25</v>
      </c>
      <c r="B16" s="7">
        <v>1133</v>
      </c>
      <c r="C16" s="7">
        <v>0</v>
      </c>
      <c r="D16" s="7">
        <v>0</v>
      </c>
      <c r="E16" s="7">
        <v>0</v>
      </c>
      <c r="F16" s="7">
        <v>0</v>
      </c>
      <c r="G16" s="7">
        <v>11</v>
      </c>
      <c r="H16" s="58">
        <v>0</v>
      </c>
      <c r="I16" s="58">
        <v>0</v>
      </c>
      <c r="J16" s="58">
        <v>0</v>
      </c>
      <c r="K16" s="58">
        <v>222</v>
      </c>
      <c r="L16" s="58">
        <v>0</v>
      </c>
      <c r="M16" s="58">
        <v>1</v>
      </c>
      <c r="N16" s="58">
        <v>10</v>
      </c>
      <c r="O16" s="58">
        <v>0</v>
      </c>
      <c r="P16" s="58">
        <v>0</v>
      </c>
      <c r="Q16" s="58">
        <v>890</v>
      </c>
      <c r="R16" s="58">
        <v>0</v>
      </c>
      <c r="S16" s="58">
        <v>10</v>
      </c>
      <c r="T16" s="21">
        <f t="shared" ref="T16:T36" si="1">SUM(H16:S16)</f>
        <v>1133</v>
      </c>
    </row>
    <row r="17" spans="1:20" ht="12.75">
      <c r="A17" s="5" t="s">
        <v>26</v>
      </c>
      <c r="B17" s="7">
        <v>614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53">
        <v>3</v>
      </c>
      <c r="I17" s="53">
        <v>0</v>
      </c>
      <c r="J17" s="53">
        <v>0</v>
      </c>
      <c r="K17" s="53">
        <v>157</v>
      </c>
      <c r="L17" s="53">
        <v>0</v>
      </c>
      <c r="M17" s="53">
        <v>0</v>
      </c>
      <c r="N17" s="53">
        <v>7</v>
      </c>
      <c r="O17" s="53">
        <v>0</v>
      </c>
      <c r="P17" s="53">
        <v>0</v>
      </c>
      <c r="Q17" s="53">
        <v>447</v>
      </c>
      <c r="R17" s="53">
        <v>0</v>
      </c>
      <c r="S17" s="53">
        <v>0</v>
      </c>
      <c r="T17" s="21">
        <f t="shared" si="1"/>
        <v>614</v>
      </c>
    </row>
    <row r="18" spans="1:20" ht="12.75">
      <c r="A18" s="59" t="s">
        <v>27</v>
      </c>
      <c r="B18" s="7">
        <v>1448</v>
      </c>
      <c r="C18" s="7">
        <v>0</v>
      </c>
      <c r="D18" s="7">
        <v>0</v>
      </c>
      <c r="E18" s="7">
        <v>5</v>
      </c>
      <c r="F18" s="7">
        <v>10</v>
      </c>
      <c r="G18" s="7">
        <v>52</v>
      </c>
      <c r="H18" s="53">
        <v>6</v>
      </c>
      <c r="I18" s="53">
        <v>0</v>
      </c>
      <c r="J18" s="53">
        <v>2</v>
      </c>
      <c r="K18" s="53">
        <v>352</v>
      </c>
      <c r="L18" s="53">
        <v>0</v>
      </c>
      <c r="M18" s="53">
        <v>10</v>
      </c>
      <c r="N18" s="53">
        <v>15</v>
      </c>
      <c r="O18" s="53">
        <v>0</v>
      </c>
      <c r="P18" s="53">
        <v>5</v>
      </c>
      <c r="Q18" s="53">
        <v>1075</v>
      </c>
      <c r="R18" s="53">
        <v>0</v>
      </c>
      <c r="S18" s="53">
        <v>22</v>
      </c>
      <c r="T18" s="21">
        <f t="shared" si="1"/>
        <v>1487</v>
      </c>
    </row>
    <row r="19" spans="1:20" ht="12.75">
      <c r="A19" s="5" t="s">
        <v>28</v>
      </c>
      <c r="B19" s="7">
        <v>825</v>
      </c>
      <c r="C19" s="7">
        <v>0</v>
      </c>
      <c r="D19" s="7">
        <v>0</v>
      </c>
      <c r="E19" s="7">
        <v>0</v>
      </c>
      <c r="F19" s="7">
        <v>2</v>
      </c>
      <c r="G19" s="7">
        <v>37</v>
      </c>
      <c r="H19" s="53">
        <v>1</v>
      </c>
      <c r="I19" s="53">
        <v>0</v>
      </c>
      <c r="J19" s="53">
        <v>0</v>
      </c>
      <c r="K19" s="53">
        <v>148</v>
      </c>
      <c r="L19" s="53">
        <v>0</v>
      </c>
      <c r="M19" s="53">
        <v>4</v>
      </c>
      <c r="N19" s="53">
        <v>11</v>
      </c>
      <c r="O19" s="53">
        <v>0</v>
      </c>
      <c r="P19" s="53">
        <v>2</v>
      </c>
      <c r="Q19" s="53">
        <v>665</v>
      </c>
      <c r="R19" s="53">
        <v>0</v>
      </c>
      <c r="S19" s="53">
        <v>33</v>
      </c>
      <c r="T19" s="21">
        <f t="shared" si="1"/>
        <v>864</v>
      </c>
    </row>
    <row r="20" spans="1:20" ht="12.75">
      <c r="A20" s="5" t="s">
        <v>29</v>
      </c>
      <c r="B20" s="9">
        <v>1175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53">
        <v>0</v>
      </c>
      <c r="I20" s="53">
        <v>0</v>
      </c>
      <c r="J20" s="53">
        <v>0</v>
      </c>
      <c r="K20" s="53">
        <v>357</v>
      </c>
      <c r="L20" s="53">
        <v>0</v>
      </c>
      <c r="M20" s="53">
        <v>0</v>
      </c>
      <c r="N20" s="53">
        <v>4</v>
      </c>
      <c r="O20" s="53">
        <v>0</v>
      </c>
      <c r="P20" s="53">
        <v>0</v>
      </c>
      <c r="Q20" s="53">
        <v>814</v>
      </c>
      <c r="R20" s="53">
        <v>0</v>
      </c>
      <c r="S20" s="53">
        <v>0</v>
      </c>
      <c r="T20" s="21">
        <f t="shared" si="1"/>
        <v>1175</v>
      </c>
    </row>
    <row r="21" spans="1:20" ht="12.75">
      <c r="A21" s="5" t="s">
        <v>30</v>
      </c>
      <c r="B21" s="7">
        <v>802</v>
      </c>
      <c r="C21" s="7">
        <v>0</v>
      </c>
      <c r="D21" s="7">
        <v>0</v>
      </c>
      <c r="E21" s="7">
        <v>0</v>
      </c>
      <c r="F21" s="7">
        <v>0</v>
      </c>
      <c r="G21" s="7">
        <v>42</v>
      </c>
      <c r="H21" s="53">
        <v>5</v>
      </c>
      <c r="I21" s="53">
        <v>0</v>
      </c>
      <c r="J21" s="53">
        <v>0</v>
      </c>
      <c r="K21" s="53">
        <v>198</v>
      </c>
      <c r="L21" s="53">
        <v>0</v>
      </c>
      <c r="M21" s="53">
        <v>0</v>
      </c>
      <c r="N21" s="53">
        <v>10</v>
      </c>
      <c r="O21" s="53">
        <v>0</v>
      </c>
      <c r="P21" s="53">
        <v>0</v>
      </c>
      <c r="Q21" s="53">
        <v>589</v>
      </c>
      <c r="R21" s="53">
        <v>0</v>
      </c>
      <c r="S21" s="53">
        <v>42</v>
      </c>
      <c r="T21" s="21">
        <f t="shared" si="1"/>
        <v>844</v>
      </c>
    </row>
    <row r="22" spans="1:20" ht="12.75">
      <c r="A22" s="60" t="s">
        <v>31</v>
      </c>
      <c r="B22" s="7">
        <v>1210</v>
      </c>
      <c r="C22" s="7">
        <v>0</v>
      </c>
      <c r="D22" s="7">
        <v>0</v>
      </c>
      <c r="E22" s="7">
        <v>0</v>
      </c>
      <c r="F22" s="7">
        <v>0</v>
      </c>
      <c r="G22" s="7">
        <v>1</v>
      </c>
      <c r="H22" s="53">
        <v>3</v>
      </c>
      <c r="I22" s="53">
        <v>0</v>
      </c>
      <c r="J22" s="53">
        <v>4</v>
      </c>
      <c r="K22" s="53">
        <v>511</v>
      </c>
      <c r="L22" s="53">
        <v>0</v>
      </c>
      <c r="M22" s="53">
        <v>0</v>
      </c>
      <c r="N22" s="53">
        <v>24</v>
      </c>
      <c r="O22" s="53">
        <v>0</v>
      </c>
      <c r="P22" s="53">
        <v>92</v>
      </c>
      <c r="Q22" s="53">
        <v>476</v>
      </c>
      <c r="R22" s="53">
        <v>0</v>
      </c>
      <c r="S22" s="53">
        <v>0</v>
      </c>
      <c r="T22" s="21">
        <f t="shared" si="1"/>
        <v>1110</v>
      </c>
    </row>
    <row r="23" spans="1:20" ht="12.75">
      <c r="A23" s="5" t="s">
        <v>32</v>
      </c>
      <c r="B23" s="7">
        <v>1042</v>
      </c>
      <c r="C23" s="7">
        <v>0</v>
      </c>
      <c r="D23" s="7">
        <v>0</v>
      </c>
      <c r="E23" s="7">
        <v>0</v>
      </c>
      <c r="F23" s="10">
        <v>12</v>
      </c>
      <c r="G23" s="7">
        <v>42</v>
      </c>
      <c r="H23" s="53">
        <v>1</v>
      </c>
      <c r="I23" s="53">
        <v>0</v>
      </c>
      <c r="J23" s="53">
        <v>0</v>
      </c>
      <c r="K23" s="53">
        <v>331</v>
      </c>
      <c r="L23" s="53">
        <v>0</v>
      </c>
      <c r="M23" s="53">
        <v>0</v>
      </c>
      <c r="N23" s="53">
        <v>15</v>
      </c>
      <c r="O23" s="53">
        <v>0</v>
      </c>
      <c r="P23" s="53">
        <v>0</v>
      </c>
      <c r="Q23" s="53">
        <v>694</v>
      </c>
      <c r="R23" s="53">
        <v>0</v>
      </c>
      <c r="S23" s="53">
        <v>42</v>
      </c>
      <c r="T23" s="21">
        <f t="shared" si="1"/>
        <v>1083</v>
      </c>
    </row>
    <row r="24" spans="1:20" ht="12.75">
      <c r="A24" s="5" t="s">
        <v>33</v>
      </c>
      <c r="B24" s="7">
        <v>880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53">
        <v>4</v>
      </c>
      <c r="I24" s="53">
        <v>0</v>
      </c>
      <c r="J24" s="53">
        <v>0</v>
      </c>
      <c r="K24" s="53">
        <v>249</v>
      </c>
      <c r="L24" s="53">
        <v>0</v>
      </c>
      <c r="M24" s="53">
        <v>0</v>
      </c>
      <c r="N24" s="53">
        <v>15</v>
      </c>
      <c r="O24" s="53">
        <v>0</v>
      </c>
      <c r="P24" s="53">
        <v>0</v>
      </c>
      <c r="Q24" s="53">
        <v>612</v>
      </c>
      <c r="R24" s="53">
        <v>0</v>
      </c>
      <c r="S24" s="53">
        <v>0</v>
      </c>
      <c r="T24" s="21">
        <f t="shared" si="1"/>
        <v>880</v>
      </c>
    </row>
    <row r="25" spans="1:20" ht="12.75">
      <c r="A25" s="5" t="s">
        <v>34</v>
      </c>
      <c r="B25" s="7">
        <v>780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53">
        <v>2</v>
      </c>
      <c r="I25" s="53">
        <v>0</v>
      </c>
      <c r="J25" s="53">
        <v>0</v>
      </c>
      <c r="K25" s="53">
        <v>240</v>
      </c>
      <c r="L25" s="53">
        <v>0</v>
      </c>
      <c r="M25" s="53">
        <v>0</v>
      </c>
      <c r="N25" s="53">
        <v>2</v>
      </c>
      <c r="O25" s="53">
        <v>0</v>
      </c>
      <c r="P25" s="53">
        <v>0</v>
      </c>
      <c r="Q25" s="53">
        <v>536</v>
      </c>
      <c r="R25" s="53">
        <v>0</v>
      </c>
      <c r="S25" s="53">
        <v>0</v>
      </c>
      <c r="T25" s="21">
        <f t="shared" si="1"/>
        <v>780</v>
      </c>
    </row>
    <row r="26" spans="1:20" ht="12.75">
      <c r="A26" s="5" t="s">
        <v>35</v>
      </c>
      <c r="B26" s="7">
        <v>1015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53">
        <v>1</v>
      </c>
      <c r="I26" s="61">
        <v>0</v>
      </c>
      <c r="J26" s="61">
        <v>0</v>
      </c>
      <c r="K26" s="62">
        <v>236</v>
      </c>
      <c r="L26" s="61">
        <v>0</v>
      </c>
      <c r="M26" s="61">
        <v>0</v>
      </c>
      <c r="N26" s="53">
        <v>12</v>
      </c>
      <c r="O26" s="61">
        <v>0</v>
      </c>
      <c r="P26" s="61">
        <v>0</v>
      </c>
      <c r="Q26" s="53">
        <v>766</v>
      </c>
      <c r="R26" s="61">
        <v>0</v>
      </c>
      <c r="S26" s="61">
        <v>0</v>
      </c>
      <c r="T26" s="21">
        <f t="shared" si="1"/>
        <v>1015</v>
      </c>
    </row>
    <row r="27" spans="1:20" ht="12.75">
      <c r="A27" s="63" t="s">
        <v>37</v>
      </c>
      <c r="B27" s="7">
        <v>630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53">
        <v>1</v>
      </c>
      <c r="I27" s="53">
        <v>0</v>
      </c>
      <c r="J27" s="53">
        <v>0</v>
      </c>
      <c r="K27" s="53">
        <v>245</v>
      </c>
      <c r="L27" s="53">
        <v>0</v>
      </c>
      <c r="M27" s="53">
        <v>0</v>
      </c>
      <c r="N27" s="53">
        <v>3</v>
      </c>
      <c r="O27" s="53">
        <v>0</v>
      </c>
      <c r="P27" s="53">
        <v>0</v>
      </c>
      <c r="Q27" s="53">
        <v>381</v>
      </c>
      <c r="R27" s="53">
        <v>0</v>
      </c>
      <c r="S27" s="53">
        <v>0</v>
      </c>
      <c r="T27" s="21">
        <f t="shared" si="1"/>
        <v>630</v>
      </c>
    </row>
    <row r="28" spans="1:20" ht="12.75">
      <c r="A28" s="5" t="s">
        <v>38</v>
      </c>
      <c r="B28" s="7">
        <v>1307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53">
        <v>2</v>
      </c>
      <c r="I28" s="53">
        <v>0</v>
      </c>
      <c r="J28" s="53">
        <v>0</v>
      </c>
      <c r="K28" s="53">
        <v>230</v>
      </c>
      <c r="L28" s="53">
        <v>0</v>
      </c>
      <c r="M28" s="53">
        <v>0</v>
      </c>
      <c r="N28" s="53">
        <v>14</v>
      </c>
      <c r="O28" s="53">
        <v>0</v>
      </c>
      <c r="P28" s="53">
        <v>0</v>
      </c>
      <c r="Q28" s="53">
        <v>456</v>
      </c>
      <c r="R28" s="53">
        <v>0</v>
      </c>
      <c r="S28" s="53">
        <v>0</v>
      </c>
      <c r="T28" s="21">
        <f t="shared" si="1"/>
        <v>702</v>
      </c>
    </row>
    <row r="29" spans="1:20" ht="12.75">
      <c r="A29" s="5" t="s">
        <v>39</v>
      </c>
      <c r="B29" s="7">
        <v>375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53">
        <v>5</v>
      </c>
      <c r="I29" s="53">
        <v>0</v>
      </c>
      <c r="J29" s="53">
        <v>0</v>
      </c>
      <c r="K29" s="53">
        <v>119</v>
      </c>
      <c r="L29" s="53">
        <v>0</v>
      </c>
      <c r="M29" s="53">
        <v>0</v>
      </c>
      <c r="N29" s="53">
        <v>9</v>
      </c>
      <c r="O29" s="53">
        <v>0</v>
      </c>
      <c r="P29" s="53">
        <v>0</v>
      </c>
      <c r="Q29" s="53">
        <v>242</v>
      </c>
      <c r="R29" s="53">
        <v>0</v>
      </c>
      <c r="S29" s="53">
        <v>0</v>
      </c>
      <c r="T29" s="21">
        <f t="shared" si="1"/>
        <v>375</v>
      </c>
    </row>
    <row r="30" spans="1:20" ht="12.75">
      <c r="A30" s="5" t="s">
        <v>40</v>
      </c>
      <c r="B30" s="7">
        <v>433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53">
        <v>2</v>
      </c>
      <c r="I30" s="53">
        <v>0</v>
      </c>
      <c r="J30" s="53">
        <v>0</v>
      </c>
      <c r="K30" s="53">
        <v>121</v>
      </c>
      <c r="L30" s="53">
        <v>0</v>
      </c>
      <c r="M30" s="53">
        <v>0</v>
      </c>
      <c r="N30" s="53">
        <v>5</v>
      </c>
      <c r="O30" s="53">
        <v>0</v>
      </c>
      <c r="P30" s="53">
        <v>0</v>
      </c>
      <c r="Q30" s="53">
        <v>305</v>
      </c>
      <c r="R30" s="53">
        <v>0</v>
      </c>
      <c r="S30" s="53">
        <v>0</v>
      </c>
      <c r="T30" s="21">
        <f t="shared" si="1"/>
        <v>433</v>
      </c>
    </row>
    <row r="31" spans="1:20" ht="12.75">
      <c r="A31" s="5" t="s">
        <v>41</v>
      </c>
      <c r="B31" s="7">
        <v>562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53">
        <v>3</v>
      </c>
      <c r="I31" s="53">
        <v>0</v>
      </c>
      <c r="J31" s="53">
        <v>0</v>
      </c>
      <c r="K31" s="53">
        <v>260</v>
      </c>
      <c r="L31" s="53">
        <v>0</v>
      </c>
      <c r="M31" s="53">
        <v>0</v>
      </c>
      <c r="N31" s="53">
        <v>6</v>
      </c>
      <c r="O31" s="53">
        <v>0</v>
      </c>
      <c r="P31" s="53">
        <v>0</v>
      </c>
      <c r="Q31" s="53">
        <v>293</v>
      </c>
      <c r="R31" s="53">
        <v>0</v>
      </c>
      <c r="S31" s="53">
        <v>0</v>
      </c>
      <c r="T31" s="21">
        <f t="shared" si="1"/>
        <v>562</v>
      </c>
    </row>
    <row r="32" spans="1:20" ht="12.75">
      <c r="A32" s="5" t="s">
        <v>42</v>
      </c>
      <c r="B32" s="7">
        <v>385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53">
        <v>6</v>
      </c>
      <c r="I32" s="53">
        <v>0</v>
      </c>
      <c r="J32" s="53">
        <v>0</v>
      </c>
      <c r="K32" s="53">
        <v>90</v>
      </c>
      <c r="L32" s="53">
        <v>0</v>
      </c>
      <c r="M32" s="53">
        <v>0</v>
      </c>
      <c r="N32" s="53">
        <v>6</v>
      </c>
      <c r="O32" s="53">
        <v>0</v>
      </c>
      <c r="P32" s="53">
        <v>0</v>
      </c>
      <c r="Q32" s="53">
        <v>283</v>
      </c>
      <c r="R32" s="53">
        <v>0</v>
      </c>
      <c r="S32" s="53">
        <v>0</v>
      </c>
      <c r="T32" s="21">
        <f t="shared" si="1"/>
        <v>385</v>
      </c>
    </row>
    <row r="33" spans="1:20" ht="12.75">
      <c r="A33" s="5" t="s">
        <v>43</v>
      </c>
      <c r="B33" s="7">
        <v>679</v>
      </c>
      <c r="C33" s="7">
        <v>0</v>
      </c>
      <c r="D33" s="7">
        <v>0</v>
      </c>
      <c r="E33" s="7">
        <v>0</v>
      </c>
      <c r="F33" s="7">
        <v>0</v>
      </c>
      <c r="G33" s="7">
        <v>78</v>
      </c>
      <c r="H33" s="53">
        <v>4</v>
      </c>
      <c r="I33" s="53">
        <v>0</v>
      </c>
      <c r="J33" s="53">
        <v>0</v>
      </c>
      <c r="K33" s="53">
        <v>345</v>
      </c>
      <c r="L33" s="53">
        <v>0</v>
      </c>
      <c r="M33" s="53">
        <v>12</v>
      </c>
      <c r="N33" s="53">
        <v>15</v>
      </c>
      <c r="O33" s="53">
        <v>0</v>
      </c>
      <c r="P33" s="53">
        <v>0</v>
      </c>
      <c r="Q33" s="53">
        <v>237</v>
      </c>
      <c r="R33" s="53">
        <v>0</v>
      </c>
      <c r="S33" s="53">
        <v>66</v>
      </c>
      <c r="T33" s="21">
        <f t="shared" si="1"/>
        <v>679</v>
      </c>
    </row>
    <row r="34" spans="1:20" ht="12.75">
      <c r="A34" s="5" t="s">
        <v>44</v>
      </c>
      <c r="B34" s="7">
        <v>1204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53">
        <v>11</v>
      </c>
      <c r="I34" s="53">
        <v>0</v>
      </c>
      <c r="J34" s="53">
        <v>0</v>
      </c>
      <c r="K34" s="53">
        <v>515</v>
      </c>
      <c r="L34" s="53">
        <v>0</v>
      </c>
      <c r="M34" s="53">
        <v>0</v>
      </c>
      <c r="N34" s="53">
        <v>37</v>
      </c>
      <c r="O34" s="53">
        <v>0</v>
      </c>
      <c r="P34" s="53">
        <v>0</v>
      </c>
      <c r="Q34" s="53">
        <v>252</v>
      </c>
      <c r="R34" s="53">
        <v>0</v>
      </c>
      <c r="S34" s="53">
        <v>0</v>
      </c>
      <c r="T34" s="21">
        <f t="shared" si="1"/>
        <v>815</v>
      </c>
    </row>
    <row r="35" spans="1:20" ht="12.75">
      <c r="A35" s="5" t="s">
        <v>45</v>
      </c>
      <c r="B35" s="7">
        <v>1203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53">
        <v>9</v>
      </c>
      <c r="I35" s="53">
        <v>0</v>
      </c>
      <c r="J35" s="53">
        <v>0</v>
      </c>
      <c r="K35" s="53">
        <v>787</v>
      </c>
      <c r="L35" s="53">
        <v>0</v>
      </c>
      <c r="M35" s="53">
        <v>0</v>
      </c>
      <c r="N35" s="53">
        <v>20</v>
      </c>
      <c r="O35" s="53">
        <v>0</v>
      </c>
      <c r="P35" s="53">
        <v>0</v>
      </c>
      <c r="Q35" s="53">
        <v>282</v>
      </c>
      <c r="R35" s="53">
        <v>0</v>
      </c>
      <c r="S35" s="53">
        <v>0</v>
      </c>
      <c r="T35" s="21">
        <f t="shared" si="1"/>
        <v>1098</v>
      </c>
    </row>
    <row r="36" spans="1:20" ht="12.75">
      <c r="A36" s="14" t="s">
        <v>46</v>
      </c>
      <c r="B36" s="15">
        <f t="shared" ref="B36:S36" si="2">SUM(B3:B35)</f>
        <v>30384</v>
      </c>
      <c r="C36" s="15">
        <f t="shared" si="2"/>
        <v>189</v>
      </c>
      <c r="D36" s="15">
        <f t="shared" si="2"/>
        <v>125</v>
      </c>
      <c r="E36" s="15">
        <f t="shared" si="2"/>
        <v>14</v>
      </c>
      <c r="F36" s="15">
        <f t="shared" si="2"/>
        <v>31</v>
      </c>
      <c r="G36" s="15">
        <f t="shared" si="2"/>
        <v>464</v>
      </c>
      <c r="H36" s="15">
        <f t="shared" si="2"/>
        <v>111</v>
      </c>
      <c r="I36" s="15">
        <f t="shared" si="2"/>
        <v>0</v>
      </c>
      <c r="J36" s="15">
        <f t="shared" si="2"/>
        <v>6</v>
      </c>
      <c r="K36" s="15">
        <f t="shared" si="2"/>
        <v>9406</v>
      </c>
      <c r="L36" s="15">
        <f t="shared" si="2"/>
        <v>76</v>
      </c>
      <c r="M36" s="15">
        <f t="shared" si="2"/>
        <v>79</v>
      </c>
      <c r="N36" s="15">
        <f t="shared" si="2"/>
        <v>448</v>
      </c>
      <c r="O36" s="15">
        <f t="shared" si="2"/>
        <v>0</v>
      </c>
      <c r="P36" s="15">
        <f t="shared" si="2"/>
        <v>101</v>
      </c>
      <c r="Q36" s="15">
        <f t="shared" si="2"/>
        <v>17553</v>
      </c>
      <c r="R36" s="15">
        <f t="shared" si="2"/>
        <v>47</v>
      </c>
      <c r="S36" s="15">
        <f t="shared" si="2"/>
        <v>351</v>
      </c>
      <c r="T36" s="21">
        <f t="shared" si="1"/>
        <v>28178</v>
      </c>
    </row>
  </sheetData>
  <mergeCells count="12">
    <mergeCell ref="F1:F2"/>
    <mergeCell ref="G1:G2"/>
    <mergeCell ref="A1:A2"/>
    <mergeCell ref="B1:B2"/>
    <mergeCell ref="C1:C2"/>
    <mergeCell ref="D1:D2"/>
    <mergeCell ref="E1:E2"/>
    <mergeCell ref="H1:J1"/>
    <mergeCell ref="K1:M1"/>
    <mergeCell ref="N1:P1"/>
    <mergeCell ref="Q1:S1"/>
    <mergeCell ref="T1:T2"/>
  </mergeCells>
  <printOptions horizontalCentered="1" gridLines="1"/>
  <pageMargins left="0.25" right="0.25" top="0.75" bottom="0.23863088542503619" header="0" footer="0"/>
  <pageSetup paperSize="9" scale="38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36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20.28515625" customWidth="1"/>
    <col min="2" max="2" width="19.28515625" customWidth="1"/>
    <col min="3" max="3" width="34.28515625" customWidth="1"/>
    <col min="4" max="4" width="42.42578125" customWidth="1"/>
    <col min="5" max="5" width="25.7109375" customWidth="1"/>
    <col min="6" max="6" width="25.140625" customWidth="1"/>
    <col min="7" max="7" width="18.42578125" customWidth="1"/>
  </cols>
  <sheetData>
    <row r="1" spans="1:23" ht="29.25" customHeight="1">
      <c r="A1" s="88" t="s">
        <v>100</v>
      </c>
      <c r="B1" s="87" t="s">
        <v>101</v>
      </c>
      <c r="C1" s="87" t="s">
        <v>102</v>
      </c>
      <c r="D1" s="87" t="s">
        <v>103</v>
      </c>
      <c r="E1" s="87" t="s">
        <v>104</v>
      </c>
      <c r="F1" s="87" t="s">
        <v>105</v>
      </c>
      <c r="G1" s="87" t="s">
        <v>106</v>
      </c>
      <c r="H1" s="85" t="s">
        <v>107</v>
      </c>
      <c r="I1" s="83"/>
      <c r="J1" s="84"/>
      <c r="K1" s="85" t="s">
        <v>108</v>
      </c>
      <c r="L1" s="83"/>
      <c r="M1" s="84"/>
      <c r="N1" s="85" t="s">
        <v>109</v>
      </c>
      <c r="O1" s="83"/>
      <c r="P1" s="84"/>
      <c r="Q1" s="85" t="s">
        <v>110</v>
      </c>
      <c r="R1" s="83"/>
      <c r="S1" s="84"/>
      <c r="T1" s="86">
        <v>1030</v>
      </c>
      <c r="U1" s="10" t="s">
        <v>111</v>
      </c>
      <c r="V1" s="10" t="s">
        <v>111</v>
      </c>
    </row>
    <row r="2" spans="1:23" ht="166.5" customHeight="1">
      <c r="A2" s="89"/>
      <c r="B2" s="81"/>
      <c r="C2" s="81"/>
      <c r="D2" s="81"/>
      <c r="E2" s="81"/>
      <c r="F2" s="81"/>
      <c r="G2" s="81"/>
      <c r="H2" s="52" t="s">
        <v>112</v>
      </c>
      <c r="I2" s="52" t="s">
        <v>113</v>
      </c>
      <c r="J2" s="52" t="s">
        <v>114</v>
      </c>
      <c r="K2" s="52" t="s">
        <v>112</v>
      </c>
      <c r="L2" s="52" t="s">
        <v>113</v>
      </c>
      <c r="M2" s="52" t="s">
        <v>114</v>
      </c>
      <c r="N2" s="52" t="s">
        <v>112</v>
      </c>
      <c r="O2" s="52" t="s">
        <v>113</v>
      </c>
      <c r="P2" s="52" t="s">
        <v>114</v>
      </c>
      <c r="Q2" s="52" t="s">
        <v>112</v>
      </c>
      <c r="R2" s="52" t="s">
        <v>113</v>
      </c>
      <c r="S2" s="52" t="s">
        <v>114</v>
      </c>
      <c r="T2" s="81"/>
    </row>
    <row r="3" spans="1:23" ht="12.75">
      <c r="A3" s="5" t="s">
        <v>13</v>
      </c>
      <c r="B3" s="7">
        <v>1387</v>
      </c>
      <c r="C3" s="7">
        <v>0</v>
      </c>
      <c r="D3" s="7">
        <v>0</v>
      </c>
      <c r="E3" s="7">
        <v>0</v>
      </c>
      <c r="F3" s="7">
        <v>0</v>
      </c>
      <c r="G3" s="7">
        <v>11</v>
      </c>
      <c r="H3" s="53">
        <v>7</v>
      </c>
      <c r="I3" s="53">
        <v>0</v>
      </c>
      <c r="J3" s="53">
        <v>0</v>
      </c>
      <c r="K3" s="53">
        <v>522</v>
      </c>
      <c r="L3" s="53">
        <v>0</v>
      </c>
      <c r="M3" s="53">
        <v>0</v>
      </c>
      <c r="N3" s="53">
        <v>29</v>
      </c>
      <c r="O3" s="53">
        <v>0</v>
      </c>
      <c r="P3" s="53">
        <v>0</v>
      </c>
      <c r="Q3" s="53">
        <v>818</v>
      </c>
      <c r="R3" s="53">
        <v>0</v>
      </c>
      <c r="S3" s="53">
        <v>11</v>
      </c>
      <c r="T3" s="21">
        <f t="shared" ref="T3:T14" si="0">SUM(H3:S3)</f>
        <v>1387</v>
      </c>
    </row>
    <row r="4" spans="1:23" ht="12.75">
      <c r="A4" s="5" t="s">
        <v>96</v>
      </c>
      <c r="B4" s="7">
        <v>602</v>
      </c>
      <c r="C4" s="7">
        <v>0</v>
      </c>
      <c r="D4" s="7">
        <v>0</v>
      </c>
      <c r="E4" s="7">
        <v>0</v>
      </c>
      <c r="F4" s="7">
        <v>0</v>
      </c>
      <c r="G4" s="7">
        <v>11</v>
      </c>
      <c r="H4" s="53">
        <v>3</v>
      </c>
      <c r="I4" s="53">
        <v>0</v>
      </c>
      <c r="J4" s="53">
        <v>0</v>
      </c>
      <c r="K4" s="53">
        <v>134</v>
      </c>
      <c r="L4" s="53">
        <v>0</v>
      </c>
      <c r="M4" s="53">
        <v>0</v>
      </c>
      <c r="N4" s="53">
        <v>10</v>
      </c>
      <c r="O4" s="53">
        <v>0</v>
      </c>
      <c r="P4" s="53">
        <v>0</v>
      </c>
      <c r="Q4" s="53">
        <v>401</v>
      </c>
      <c r="R4" s="53">
        <v>0</v>
      </c>
      <c r="S4" s="53">
        <v>8</v>
      </c>
      <c r="T4" s="21">
        <f t="shared" si="0"/>
        <v>556</v>
      </c>
    </row>
    <row r="5" spans="1:23" ht="12.75">
      <c r="A5" s="5" t="s">
        <v>14</v>
      </c>
      <c r="B5" s="7">
        <v>745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53">
        <v>2</v>
      </c>
      <c r="I5" s="53">
        <v>0</v>
      </c>
      <c r="J5" s="53">
        <v>0</v>
      </c>
      <c r="K5" s="53">
        <v>196</v>
      </c>
      <c r="L5" s="53">
        <v>0</v>
      </c>
      <c r="M5" s="53">
        <v>0</v>
      </c>
      <c r="N5" s="53">
        <v>13</v>
      </c>
      <c r="O5" s="53">
        <v>0</v>
      </c>
      <c r="P5" s="53">
        <v>0</v>
      </c>
      <c r="Q5" s="53">
        <v>534</v>
      </c>
      <c r="R5" s="53">
        <v>0</v>
      </c>
      <c r="S5" s="53">
        <v>0</v>
      </c>
      <c r="T5" s="21">
        <f t="shared" si="0"/>
        <v>745</v>
      </c>
    </row>
    <row r="6" spans="1:23" ht="12.75">
      <c r="A6" s="5" t="s">
        <v>15</v>
      </c>
      <c r="B6" s="7">
        <v>451</v>
      </c>
      <c r="C6" s="7">
        <v>0</v>
      </c>
      <c r="D6" s="7">
        <v>0</v>
      </c>
      <c r="E6" s="7">
        <v>0</v>
      </c>
      <c r="F6" s="7">
        <v>0</v>
      </c>
      <c r="G6" s="7">
        <v>42</v>
      </c>
      <c r="H6" s="53">
        <v>1</v>
      </c>
      <c r="I6" s="53">
        <v>0</v>
      </c>
      <c r="J6" s="53">
        <v>1</v>
      </c>
      <c r="K6" s="53">
        <v>176</v>
      </c>
      <c r="L6" s="53">
        <v>0</v>
      </c>
      <c r="M6" s="53">
        <v>10</v>
      </c>
      <c r="N6" s="53">
        <v>10</v>
      </c>
      <c r="O6" s="53">
        <v>0</v>
      </c>
      <c r="P6" s="53">
        <v>5</v>
      </c>
      <c r="Q6" s="53">
        <v>264</v>
      </c>
      <c r="R6" s="53">
        <v>0</v>
      </c>
      <c r="S6" s="53">
        <v>26</v>
      </c>
      <c r="T6" s="21">
        <f t="shared" si="0"/>
        <v>493</v>
      </c>
    </row>
    <row r="7" spans="1:23" ht="12.75">
      <c r="A7" s="5" t="s">
        <v>16</v>
      </c>
      <c r="B7" s="7">
        <v>614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53">
        <v>3</v>
      </c>
      <c r="I7" s="53">
        <v>0</v>
      </c>
      <c r="J7" s="53">
        <v>0</v>
      </c>
      <c r="K7" s="53">
        <v>196</v>
      </c>
      <c r="L7" s="53">
        <v>0</v>
      </c>
      <c r="M7" s="53">
        <v>0</v>
      </c>
      <c r="N7" s="53">
        <v>16</v>
      </c>
      <c r="O7" s="53">
        <v>0</v>
      </c>
      <c r="P7" s="53">
        <v>0</v>
      </c>
      <c r="Q7" s="53">
        <v>399</v>
      </c>
      <c r="R7" s="53">
        <v>0</v>
      </c>
      <c r="S7" s="53">
        <v>0</v>
      </c>
      <c r="T7" s="21">
        <f t="shared" si="0"/>
        <v>614</v>
      </c>
    </row>
    <row r="8" spans="1:23" ht="12.75">
      <c r="A8" s="5" t="s">
        <v>17</v>
      </c>
      <c r="B8" s="7">
        <v>1131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10">
        <v>4</v>
      </c>
      <c r="I8" s="53">
        <v>0</v>
      </c>
      <c r="J8" s="53">
        <v>0</v>
      </c>
      <c r="K8" s="53">
        <v>374</v>
      </c>
      <c r="L8" s="53">
        <v>0</v>
      </c>
      <c r="M8" s="53">
        <v>0</v>
      </c>
      <c r="N8" s="53">
        <v>18</v>
      </c>
      <c r="O8" s="53">
        <v>0</v>
      </c>
      <c r="P8" s="53">
        <v>0</v>
      </c>
      <c r="Q8" s="53">
        <v>757</v>
      </c>
      <c r="R8" s="53">
        <v>0</v>
      </c>
      <c r="S8" s="53">
        <v>0</v>
      </c>
      <c r="T8" s="21">
        <f t="shared" si="0"/>
        <v>1153</v>
      </c>
    </row>
    <row r="9" spans="1:23" ht="12.75">
      <c r="A9" s="5" t="s">
        <v>18</v>
      </c>
      <c r="B9" s="7">
        <v>1041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53">
        <v>3</v>
      </c>
      <c r="I9" s="53">
        <v>0</v>
      </c>
      <c r="J9" s="53">
        <v>0</v>
      </c>
      <c r="K9" s="53">
        <v>369</v>
      </c>
      <c r="L9" s="53">
        <v>0</v>
      </c>
      <c r="M9" s="53">
        <v>0</v>
      </c>
      <c r="N9" s="53">
        <v>14</v>
      </c>
      <c r="O9" s="53">
        <v>0</v>
      </c>
      <c r="P9" s="53">
        <v>0</v>
      </c>
      <c r="Q9" s="53">
        <v>655</v>
      </c>
      <c r="R9" s="53">
        <v>0</v>
      </c>
      <c r="S9" s="53">
        <v>0</v>
      </c>
      <c r="T9" s="21">
        <f t="shared" si="0"/>
        <v>1041</v>
      </c>
    </row>
    <row r="10" spans="1:23" ht="12.75">
      <c r="A10" s="5" t="s">
        <v>19</v>
      </c>
      <c r="B10" s="7">
        <v>1275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53">
        <v>30</v>
      </c>
      <c r="I10" s="53">
        <v>0</v>
      </c>
      <c r="J10" s="53">
        <v>0</v>
      </c>
      <c r="K10" s="53">
        <v>268</v>
      </c>
      <c r="L10" s="53">
        <v>0</v>
      </c>
      <c r="M10" s="53">
        <v>0</v>
      </c>
      <c r="N10" s="53">
        <v>23</v>
      </c>
      <c r="O10" s="53">
        <v>0</v>
      </c>
      <c r="P10" s="53">
        <v>0</v>
      </c>
      <c r="Q10" s="53">
        <v>904</v>
      </c>
      <c r="R10" s="53">
        <v>0</v>
      </c>
      <c r="S10" s="53">
        <v>0</v>
      </c>
      <c r="T10" s="21">
        <f t="shared" si="0"/>
        <v>1225</v>
      </c>
    </row>
    <row r="11" spans="1:23" ht="12.75">
      <c r="A11" s="40" t="s">
        <v>20</v>
      </c>
      <c r="B11" s="7">
        <v>1569</v>
      </c>
      <c r="C11" s="7">
        <v>187</v>
      </c>
      <c r="D11" s="7">
        <v>123</v>
      </c>
      <c r="E11" s="7">
        <v>11</v>
      </c>
      <c r="F11" s="7">
        <v>9</v>
      </c>
      <c r="G11" s="7">
        <v>139</v>
      </c>
      <c r="H11" s="53">
        <v>12</v>
      </c>
      <c r="I11" s="53">
        <v>0</v>
      </c>
      <c r="J11" s="53">
        <v>0</v>
      </c>
      <c r="K11" s="53">
        <v>674</v>
      </c>
      <c r="L11" s="53">
        <v>0</v>
      </c>
      <c r="M11" s="53">
        <v>3</v>
      </c>
      <c r="N11" s="53">
        <v>22</v>
      </c>
      <c r="O11" s="53">
        <v>0</v>
      </c>
      <c r="P11" s="53">
        <v>0</v>
      </c>
      <c r="Q11" s="53">
        <v>462</v>
      </c>
      <c r="R11" s="53">
        <v>0</v>
      </c>
      <c r="S11" s="53">
        <v>0</v>
      </c>
      <c r="T11" s="21">
        <f t="shared" si="0"/>
        <v>1173</v>
      </c>
    </row>
    <row r="12" spans="1:23" ht="12.75">
      <c r="A12" s="5" t="s">
        <v>21</v>
      </c>
      <c r="B12" s="7">
        <v>1156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53">
        <v>3</v>
      </c>
      <c r="I12" s="53">
        <v>0</v>
      </c>
      <c r="J12" s="53">
        <v>0</v>
      </c>
      <c r="K12" s="53">
        <v>287</v>
      </c>
      <c r="L12" s="53">
        <v>0</v>
      </c>
      <c r="M12" s="53">
        <v>0</v>
      </c>
      <c r="N12" s="53">
        <v>12</v>
      </c>
      <c r="O12" s="53">
        <v>0</v>
      </c>
      <c r="P12" s="53">
        <v>0</v>
      </c>
      <c r="Q12" s="53">
        <v>854</v>
      </c>
      <c r="R12" s="53">
        <v>0</v>
      </c>
      <c r="S12" s="53">
        <v>0</v>
      </c>
      <c r="T12" s="21">
        <f t="shared" si="0"/>
        <v>1156</v>
      </c>
    </row>
    <row r="13" spans="1:23" ht="12.75">
      <c r="A13" s="5" t="s">
        <v>22</v>
      </c>
      <c r="B13" s="7">
        <v>875</v>
      </c>
      <c r="C13" s="7">
        <v>0</v>
      </c>
      <c r="D13" s="7">
        <v>0</v>
      </c>
      <c r="E13" s="7">
        <v>0</v>
      </c>
      <c r="F13" s="7">
        <v>0</v>
      </c>
      <c r="G13" s="7">
        <v>4</v>
      </c>
      <c r="H13" s="53">
        <v>6</v>
      </c>
      <c r="I13" s="53">
        <v>0</v>
      </c>
      <c r="J13" s="53">
        <v>0</v>
      </c>
      <c r="K13" s="53">
        <v>240</v>
      </c>
      <c r="L13" s="53">
        <v>0</v>
      </c>
      <c r="M13" s="53">
        <v>0</v>
      </c>
      <c r="N13" s="53">
        <v>19</v>
      </c>
      <c r="O13" s="53">
        <v>0</v>
      </c>
      <c r="P13" s="53">
        <v>0</v>
      </c>
      <c r="Q13" s="53">
        <v>610</v>
      </c>
      <c r="R13" s="53">
        <v>0</v>
      </c>
      <c r="S13" s="53">
        <v>0</v>
      </c>
      <c r="T13" s="21">
        <f t="shared" si="0"/>
        <v>875</v>
      </c>
    </row>
    <row r="14" spans="1:23" ht="12.75">
      <c r="A14" s="55" t="s">
        <v>23</v>
      </c>
      <c r="B14" s="56">
        <v>1171</v>
      </c>
      <c r="C14" s="56">
        <v>0</v>
      </c>
      <c r="D14" s="56">
        <v>0</v>
      </c>
      <c r="E14" s="56">
        <v>0</v>
      </c>
      <c r="F14" s="56">
        <v>0</v>
      </c>
      <c r="G14" s="56">
        <v>48</v>
      </c>
      <c r="H14" s="56">
        <v>10</v>
      </c>
      <c r="I14" s="56">
        <v>0</v>
      </c>
      <c r="J14" s="56">
        <v>0</v>
      </c>
      <c r="K14" s="56">
        <v>374</v>
      </c>
      <c r="L14" s="56">
        <v>0</v>
      </c>
      <c r="M14" s="56">
        <v>0</v>
      </c>
      <c r="N14" s="56">
        <v>19</v>
      </c>
      <c r="O14" s="56">
        <v>0</v>
      </c>
      <c r="P14" s="56">
        <v>0</v>
      </c>
      <c r="Q14" s="56">
        <v>605</v>
      </c>
      <c r="R14" s="56">
        <v>0</v>
      </c>
      <c r="S14" s="56">
        <v>0</v>
      </c>
      <c r="T14" s="57">
        <f t="shared" si="0"/>
        <v>1008</v>
      </c>
      <c r="U14" s="2"/>
      <c r="V14" s="2"/>
      <c r="W14" s="2"/>
    </row>
    <row r="15" spans="1:23" ht="12.75">
      <c r="A15" s="5" t="s">
        <v>24</v>
      </c>
      <c r="B15" s="7">
        <v>1175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53">
        <v>4</v>
      </c>
      <c r="I15" s="53">
        <v>0</v>
      </c>
      <c r="J15" s="53">
        <v>0</v>
      </c>
      <c r="K15" s="53">
        <v>220</v>
      </c>
      <c r="L15" s="53">
        <v>0</v>
      </c>
      <c r="M15" s="53">
        <v>0</v>
      </c>
      <c r="N15" s="53">
        <v>18</v>
      </c>
      <c r="O15" s="53">
        <v>0</v>
      </c>
      <c r="P15" s="53">
        <v>0</v>
      </c>
      <c r="Q15" s="53">
        <v>787</v>
      </c>
      <c r="R15" s="53">
        <v>0</v>
      </c>
      <c r="S15" s="53">
        <v>0</v>
      </c>
      <c r="T15" s="18">
        <v>1030</v>
      </c>
    </row>
    <row r="16" spans="1:23" ht="12.75">
      <c r="A16" s="5" t="s">
        <v>25</v>
      </c>
      <c r="B16" s="7">
        <v>1311</v>
      </c>
      <c r="C16" s="7">
        <v>0</v>
      </c>
      <c r="D16" s="7">
        <v>0</v>
      </c>
      <c r="E16" s="7">
        <v>0</v>
      </c>
      <c r="F16" s="7">
        <v>0</v>
      </c>
      <c r="G16" s="7">
        <v>22</v>
      </c>
      <c r="H16" s="58">
        <v>0</v>
      </c>
      <c r="I16" s="58">
        <v>0</v>
      </c>
      <c r="J16" s="58">
        <v>0</v>
      </c>
      <c r="K16" s="58">
        <v>284</v>
      </c>
      <c r="L16" s="58">
        <v>0</v>
      </c>
      <c r="M16" s="58">
        <v>0</v>
      </c>
      <c r="N16" s="58">
        <v>14</v>
      </c>
      <c r="O16" s="58">
        <v>0</v>
      </c>
      <c r="P16" s="58">
        <v>0</v>
      </c>
      <c r="Q16" s="58">
        <v>991</v>
      </c>
      <c r="R16" s="58">
        <v>0</v>
      </c>
      <c r="S16" s="58">
        <v>22</v>
      </c>
      <c r="T16" s="21">
        <f t="shared" ref="T16:T36" si="1">SUM(H16:S16)</f>
        <v>1311</v>
      </c>
    </row>
    <row r="17" spans="1:20" ht="12.75">
      <c r="A17" s="5" t="s">
        <v>26</v>
      </c>
      <c r="B17" s="7">
        <v>771</v>
      </c>
      <c r="C17" s="7">
        <v>0</v>
      </c>
      <c r="D17" s="7">
        <v>0</v>
      </c>
      <c r="E17" s="7">
        <v>0</v>
      </c>
      <c r="F17" s="7">
        <v>0</v>
      </c>
      <c r="G17" s="7">
        <v>3</v>
      </c>
      <c r="H17" s="53">
        <v>1</v>
      </c>
      <c r="I17" s="53">
        <v>0</v>
      </c>
      <c r="J17" s="53">
        <v>0</v>
      </c>
      <c r="K17" s="53">
        <v>247</v>
      </c>
      <c r="L17" s="53">
        <v>0</v>
      </c>
      <c r="M17" s="53">
        <v>0</v>
      </c>
      <c r="N17" s="53">
        <v>10</v>
      </c>
      <c r="O17" s="53">
        <v>0</v>
      </c>
      <c r="P17" s="53">
        <v>0</v>
      </c>
      <c r="Q17" s="53">
        <v>411</v>
      </c>
      <c r="R17" s="53">
        <v>102</v>
      </c>
      <c r="S17" s="53">
        <v>3</v>
      </c>
      <c r="T17" s="21">
        <f t="shared" si="1"/>
        <v>774</v>
      </c>
    </row>
    <row r="18" spans="1:20" ht="12.75">
      <c r="A18" s="59" t="s">
        <v>27</v>
      </c>
      <c r="B18" s="7">
        <v>1718</v>
      </c>
      <c r="C18" s="7">
        <v>0</v>
      </c>
      <c r="D18" s="7">
        <v>0</v>
      </c>
      <c r="E18" s="7">
        <v>5</v>
      </c>
      <c r="F18" s="7">
        <v>10</v>
      </c>
      <c r="G18" s="7">
        <v>45</v>
      </c>
      <c r="H18" s="53">
        <v>7</v>
      </c>
      <c r="I18" s="53">
        <v>0</v>
      </c>
      <c r="J18" s="53">
        <v>0</v>
      </c>
      <c r="K18" s="53">
        <v>430</v>
      </c>
      <c r="L18" s="53">
        <v>0</v>
      </c>
      <c r="M18" s="53">
        <v>10</v>
      </c>
      <c r="N18" s="53">
        <v>20</v>
      </c>
      <c r="O18" s="53">
        <v>0</v>
      </c>
      <c r="P18" s="53">
        <v>5</v>
      </c>
      <c r="Q18" s="53">
        <v>1261</v>
      </c>
      <c r="R18" s="53">
        <v>0</v>
      </c>
      <c r="S18" s="53">
        <v>22</v>
      </c>
      <c r="T18" s="21">
        <f t="shared" si="1"/>
        <v>1755</v>
      </c>
    </row>
    <row r="19" spans="1:20" ht="12.75">
      <c r="A19" s="5" t="s">
        <v>28</v>
      </c>
      <c r="B19" s="7">
        <v>825</v>
      </c>
      <c r="C19" s="7">
        <v>0</v>
      </c>
      <c r="D19" s="7">
        <v>0</v>
      </c>
      <c r="E19" s="7">
        <v>0</v>
      </c>
      <c r="F19" s="7">
        <v>2</v>
      </c>
      <c r="G19" s="7">
        <v>37</v>
      </c>
      <c r="H19" s="53">
        <v>1</v>
      </c>
      <c r="I19" s="53">
        <v>0</v>
      </c>
      <c r="J19" s="53">
        <v>0</v>
      </c>
      <c r="K19" s="53">
        <v>148</v>
      </c>
      <c r="L19" s="53">
        <v>0</v>
      </c>
      <c r="M19" s="53">
        <v>4</v>
      </c>
      <c r="N19" s="53">
        <v>11</v>
      </c>
      <c r="O19" s="53">
        <v>0</v>
      </c>
      <c r="P19" s="53">
        <v>2</v>
      </c>
      <c r="Q19" s="53">
        <v>665</v>
      </c>
      <c r="R19" s="53">
        <v>0</v>
      </c>
      <c r="S19" s="53">
        <v>33</v>
      </c>
      <c r="T19" s="21">
        <f t="shared" si="1"/>
        <v>864</v>
      </c>
    </row>
    <row r="20" spans="1:20" ht="12.75">
      <c r="A20" s="5" t="s">
        <v>29</v>
      </c>
      <c r="B20" s="9">
        <v>1292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53">
        <v>1</v>
      </c>
      <c r="I20" s="53">
        <v>0</v>
      </c>
      <c r="J20" s="53">
        <v>0</v>
      </c>
      <c r="K20" s="53">
        <v>373</v>
      </c>
      <c r="L20" s="53">
        <v>0</v>
      </c>
      <c r="M20" s="53">
        <v>0</v>
      </c>
      <c r="N20" s="53">
        <v>7</v>
      </c>
      <c r="O20" s="53">
        <v>0</v>
      </c>
      <c r="P20" s="53">
        <v>0</v>
      </c>
      <c r="Q20" s="53">
        <v>911</v>
      </c>
      <c r="R20" s="53">
        <v>0</v>
      </c>
      <c r="S20" s="53">
        <v>0</v>
      </c>
      <c r="T20" s="21">
        <f t="shared" si="1"/>
        <v>1292</v>
      </c>
    </row>
    <row r="21" spans="1:20" ht="12.75">
      <c r="A21" s="5" t="s">
        <v>30</v>
      </c>
      <c r="B21" s="7">
        <v>1022</v>
      </c>
      <c r="C21" s="7">
        <v>0</v>
      </c>
      <c r="D21" s="7">
        <v>0</v>
      </c>
      <c r="E21" s="7">
        <v>0</v>
      </c>
      <c r="F21" s="7">
        <v>0</v>
      </c>
      <c r="G21" s="7">
        <v>14</v>
      </c>
      <c r="H21" s="53">
        <v>7</v>
      </c>
      <c r="I21" s="53">
        <v>0</v>
      </c>
      <c r="J21" s="53">
        <v>0</v>
      </c>
      <c r="K21" s="53">
        <v>252</v>
      </c>
      <c r="L21" s="53">
        <v>0</v>
      </c>
      <c r="M21" s="53">
        <v>0</v>
      </c>
      <c r="N21" s="53">
        <v>13</v>
      </c>
      <c r="O21" s="53">
        <v>0</v>
      </c>
      <c r="P21" s="53">
        <v>0</v>
      </c>
      <c r="Q21" s="53">
        <v>750</v>
      </c>
      <c r="R21" s="53">
        <v>0</v>
      </c>
      <c r="S21" s="53">
        <v>14</v>
      </c>
      <c r="T21" s="21">
        <f t="shared" si="1"/>
        <v>1036</v>
      </c>
    </row>
    <row r="22" spans="1:20" ht="12.75">
      <c r="A22" s="60" t="s">
        <v>31</v>
      </c>
      <c r="B22" s="7">
        <v>1201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53">
        <v>3</v>
      </c>
      <c r="I22" s="53">
        <v>0</v>
      </c>
      <c r="J22" s="53">
        <v>0</v>
      </c>
      <c r="K22" s="53">
        <v>460</v>
      </c>
      <c r="L22" s="53">
        <v>0</v>
      </c>
      <c r="M22" s="53">
        <v>0</v>
      </c>
      <c r="N22" s="53">
        <v>24</v>
      </c>
      <c r="O22" s="53">
        <v>0</v>
      </c>
      <c r="P22" s="53">
        <v>0</v>
      </c>
      <c r="Q22" s="53">
        <v>419</v>
      </c>
      <c r="R22" s="53">
        <v>0</v>
      </c>
      <c r="S22" s="53">
        <v>0</v>
      </c>
      <c r="T22" s="21">
        <f t="shared" si="1"/>
        <v>906</v>
      </c>
    </row>
    <row r="23" spans="1:20" ht="12.75">
      <c r="A23" s="5" t="s">
        <v>32</v>
      </c>
      <c r="B23" s="7">
        <v>1022</v>
      </c>
      <c r="C23" s="7">
        <v>0</v>
      </c>
      <c r="D23" s="7">
        <v>0</v>
      </c>
      <c r="E23" s="7">
        <v>0</v>
      </c>
      <c r="F23" s="10">
        <v>0</v>
      </c>
      <c r="G23" s="7">
        <v>69</v>
      </c>
      <c r="H23" s="53">
        <v>3</v>
      </c>
      <c r="I23" s="53">
        <v>0</v>
      </c>
      <c r="J23" s="53">
        <v>0</v>
      </c>
      <c r="K23" s="53">
        <v>328</v>
      </c>
      <c r="L23" s="53">
        <v>0</v>
      </c>
      <c r="M23" s="53">
        <v>11</v>
      </c>
      <c r="N23" s="53">
        <v>19</v>
      </c>
      <c r="O23" s="53">
        <v>0</v>
      </c>
      <c r="P23" s="53">
        <v>2</v>
      </c>
      <c r="Q23" s="53">
        <v>706</v>
      </c>
      <c r="R23" s="53">
        <v>0</v>
      </c>
      <c r="S23" s="53">
        <v>56</v>
      </c>
      <c r="T23" s="21">
        <f t="shared" si="1"/>
        <v>1125</v>
      </c>
    </row>
    <row r="24" spans="1:20" ht="12.75">
      <c r="A24" s="5" t="s">
        <v>33</v>
      </c>
      <c r="B24" s="7">
        <v>920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53">
        <v>6</v>
      </c>
      <c r="I24" s="53">
        <v>0</v>
      </c>
      <c r="J24" s="53">
        <v>0</v>
      </c>
      <c r="K24" s="53">
        <v>276</v>
      </c>
      <c r="L24" s="53">
        <v>0</v>
      </c>
      <c r="M24" s="53">
        <v>0</v>
      </c>
      <c r="N24" s="53">
        <v>12</v>
      </c>
      <c r="O24" s="53">
        <v>0</v>
      </c>
      <c r="P24" s="53">
        <v>0</v>
      </c>
      <c r="Q24" s="53">
        <v>996</v>
      </c>
      <c r="R24" s="53">
        <v>0</v>
      </c>
      <c r="S24" s="53">
        <v>0</v>
      </c>
      <c r="T24" s="21">
        <f t="shared" si="1"/>
        <v>1290</v>
      </c>
    </row>
    <row r="25" spans="1:20" ht="12.75">
      <c r="A25" s="5" t="s">
        <v>34</v>
      </c>
      <c r="B25" s="7">
        <v>844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53">
        <v>2</v>
      </c>
      <c r="I25" s="53">
        <v>0</v>
      </c>
      <c r="J25" s="53">
        <v>0</v>
      </c>
      <c r="K25" s="53">
        <v>253</v>
      </c>
      <c r="L25" s="53">
        <v>0</v>
      </c>
      <c r="M25" s="53">
        <v>0</v>
      </c>
      <c r="N25" s="53">
        <v>4</v>
      </c>
      <c r="O25" s="53">
        <v>0</v>
      </c>
      <c r="P25" s="53">
        <v>0</v>
      </c>
      <c r="Q25" s="53">
        <v>585</v>
      </c>
      <c r="R25" s="53">
        <v>0</v>
      </c>
      <c r="S25" s="53">
        <v>0</v>
      </c>
      <c r="T25" s="21">
        <f t="shared" si="1"/>
        <v>844</v>
      </c>
    </row>
    <row r="26" spans="1:20" ht="12.75">
      <c r="A26" s="5" t="s">
        <v>35</v>
      </c>
      <c r="B26" s="7">
        <v>1011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53">
        <v>1</v>
      </c>
      <c r="I26" s="61">
        <v>0</v>
      </c>
      <c r="J26" s="61">
        <v>0</v>
      </c>
      <c r="K26" s="53">
        <v>413</v>
      </c>
      <c r="L26" s="61">
        <v>0</v>
      </c>
      <c r="M26" s="61">
        <v>0</v>
      </c>
      <c r="N26" s="53">
        <v>16</v>
      </c>
      <c r="O26" s="61">
        <v>0</v>
      </c>
      <c r="P26" s="61">
        <v>0</v>
      </c>
      <c r="Q26" s="53">
        <v>581</v>
      </c>
      <c r="R26" s="61">
        <v>0</v>
      </c>
      <c r="S26" s="61">
        <v>0</v>
      </c>
      <c r="T26" s="21">
        <f t="shared" si="1"/>
        <v>1011</v>
      </c>
    </row>
    <row r="27" spans="1:20" ht="12.75">
      <c r="A27" s="63" t="s">
        <v>37</v>
      </c>
      <c r="B27" s="7">
        <v>799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53">
        <v>1</v>
      </c>
      <c r="I27" s="53">
        <v>0</v>
      </c>
      <c r="J27" s="53">
        <v>0</v>
      </c>
      <c r="K27" s="53">
        <v>307</v>
      </c>
      <c r="L27" s="53">
        <v>0</v>
      </c>
      <c r="M27" s="53">
        <v>0</v>
      </c>
      <c r="N27" s="53">
        <v>5</v>
      </c>
      <c r="O27" s="53">
        <v>0</v>
      </c>
      <c r="P27" s="53">
        <v>0</v>
      </c>
      <c r="Q27" s="53">
        <v>486</v>
      </c>
      <c r="R27" s="53">
        <v>0</v>
      </c>
      <c r="S27" s="53">
        <v>0</v>
      </c>
      <c r="T27" s="21">
        <f t="shared" si="1"/>
        <v>799</v>
      </c>
    </row>
    <row r="28" spans="1:20" ht="12.75">
      <c r="A28" s="5" t="s">
        <v>38</v>
      </c>
      <c r="B28" s="7">
        <v>861</v>
      </c>
      <c r="C28" s="7">
        <v>0</v>
      </c>
      <c r="D28" s="7">
        <v>0</v>
      </c>
      <c r="E28" s="7">
        <v>0</v>
      </c>
      <c r="F28" s="7">
        <v>0</v>
      </c>
      <c r="G28" s="7">
        <v>6</v>
      </c>
      <c r="H28" s="53">
        <v>3</v>
      </c>
      <c r="I28" s="53">
        <v>0</v>
      </c>
      <c r="J28" s="53">
        <v>0</v>
      </c>
      <c r="K28" s="53">
        <v>337</v>
      </c>
      <c r="L28" s="53">
        <v>0</v>
      </c>
      <c r="M28" s="61"/>
      <c r="N28" s="53">
        <v>10</v>
      </c>
      <c r="O28" s="53">
        <v>0</v>
      </c>
      <c r="P28" s="53">
        <v>0</v>
      </c>
      <c r="Q28" s="53">
        <v>511</v>
      </c>
      <c r="R28" s="53">
        <v>0</v>
      </c>
      <c r="S28" s="53">
        <v>6</v>
      </c>
      <c r="T28" s="21">
        <f t="shared" si="1"/>
        <v>867</v>
      </c>
    </row>
    <row r="29" spans="1:20" ht="12.75">
      <c r="A29" s="5" t="s">
        <v>39</v>
      </c>
      <c r="B29" s="7">
        <v>416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53">
        <v>6</v>
      </c>
      <c r="I29" s="53">
        <v>0</v>
      </c>
      <c r="J29" s="53">
        <v>0</v>
      </c>
      <c r="K29" s="53">
        <v>141</v>
      </c>
      <c r="L29" s="53">
        <v>0</v>
      </c>
      <c r="M29" s="53">
        <v>0</v>
      </c>
      <c r="N29" s="53">
        <v>8</v>
      </c>
      <c r="O29" s="53">
        <v>0</v>
      </c>
      <c r="P29" s="53">
        <v>0</v>
      </c>
      <c r="Q29" s="53">
        <v>261</v>
      </c>
      <c r="R29" s="53">
        <v>0</v>
      </c>
      <c r="S29" s="53">
        <v>0</v>
      </c>
      <c r="T29" s="21">
        <f t="shared" si="1"/>
        <v>416</v>
      </c>
    </row>
    <row r="30" spans="1:20" ht="12.75">
      <c r="A30" s="5" t="s">
        <v>40</v>
      </c>
      <c r="B30" s="7">
        <v>505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53">
        <v>2</v>
      </c>
      <c r="I30" s="53">
        <v>0</v>
      </c>
      <c r="J30" s="53">
        <v>0</v>
      </c>
      <c r="K30" s="53">
        <v>125</v>
      </c>
      <c r="L30" s="53">
        <v>0</v>
      </c>
      <c r="M30" s="53">
        <v>0</v>
      </c>
      <c r="N30" s="53">
        <v>7</v>
      </c>
      <c r="O30" s="53">
        <v>0</v>
      </c>
      <c r="P30" s="53">
        <v>0</v>
      </c>
      <c r="Q30" s="53">
        <v>371</v>
      </c>
      <c r="R30" s="53">
        <v>0</v>
      </c>
      <c r="S30" s="53">
        <v>0</v>
      </c>
      <c r="T30" s="21">
        <f t="shared" si="1"/>
        <v>505</v>
      </c>
    </row>
    <row r="31" spans="1:20" ht="12.75">
      <c r="A31" s="5" t="s">
        <v>41</v>
      </c>
      <c r="B31" s="7">
        <v>639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53">
        <v>6</v>
      </c>
      <c r="I31" s="53">
        <v>0</v>
      </c>
      <c r="J31" s="53">
        <v>0</v>
      </c>
      <c r="K31" s="53">
        <v>274</v>
      </c>
      <c r="L31" s="53">
        <v>0</v>
      </c>
      <c r="M31" s="53">
        <v>0</v>
      </c>
      <c r="N31" s="53">
        <v>10</v>
      </c>
      <c r="O31" s="53">
        <v>0</v>
      </c>
      <c r="P31" s="53">
        <v>0</v>
      </c>
      <c r="Q31" s="53">
        <v>349</v>
      </c>
      <c r="R31" s="53">
        <v>0</v>
      </c>
      <c r="S31" s="53">
        <v>0</v>
      </c>
      <c r="T31" s="21">
        <f t="shared" si="1"/>
        <v>639</v>
      </c>
    </row>
    <row r="32" spans="1:20" ht="12.75">
      <c r="A32" s="5" t="s">
        <v>42</v>
      </c>
      <c r="B32" s="7">
        <v>435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53">
        <v>8</v>
      </c>
      <c r="I32" s="53">
        <v>0</v>
      </c>
      <c r="J32" s="53">
        <v>0</v>
      </c>
      <c r="K32" s="53">
        <v>133</v>
      </c>
      <c r="L32" s="53">
        <v>0</v>
      </c>
      <c r="M32" s="53">
        <v>0</v>
      </c>
      <c r="N32" s="53">
        <v>12</v>
      </c>
      <c r="O32" s="53">
        <v>0</v>
      </c>
      <c r="P32" s="53">
        <v>0</v>
      </c>
      <c r="Q32" s="53">
        <v>282</v>
      </c>
      <c r="R32" s="53">
        <v>0</v>
      </c>
      <c r="S32" s="53">
        <v>0</v>
      </c>
      <c r="T32" s="21">
        <f t="shared" si="1"/>
        <v>435</v>
      </c>
    </row>
    <row r="33" spans="1:20" ht="12.75">
      <c r="A33" s="5" t="s">
        <v>43</v>
      </c>
      <c r="B33" s="7">
        <v>698</v>
      </c>
      <c r="C33" s="7">
        <v>0</v>
      </c>
      <c r="D33" s="7">
        <v>0</v>
      </c>
      <c r="E33" s="7">
        <v>0</v>
      </c>
      <c r="F33" s="7">
        <v>0</v>
      </c>
      <c r="G33" s="7">
        <v>24</v>
      </c>
      <c r="H33" s="53">
        <v>4</v>
      </c>
      <c r="I33" s="53">
        <v>0</v>
      </c>
      <c r="J33" s="53">
        <v>0</v>
      </c>
      <c r="K33" s="53">
        <v>418</v>
      </c>
      <c r="L33" s="53">
        <v>0</v>
      </c>
      <c r="M33" s="53">
        <v>11</v>
      </c>
      <c r="N33" s="53">
        <v>29</v>
      </c>
      <c r="O33" s="53">
        <v>0</v>
      </c>
      <c r="P33" s="53">
        <v>0</v>
      </c>
      <c r="Q33" s="53">
        <v>229</v>
      </c>
      <c r="R33" s="53">
        <v>0</v>
      </c>
      <c r="S33" s="53">
        <v>7</v>
      </c>
      <c r="T33" s="21">
        <f t="shared" si="1"/>
        <v>698</v>
      </c>
    </row>
    <row r="34" spans="1:20" ht="12.75">
      <c r="A34" s="5" t="s">
        <v>44</v>
      </c>
      <c r="B34" s="7">
        <v>1262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53">
        <v>17</v>
      </c>
      <c r="I34" s="53">
        <v>0</v>
      </c>
      <c r="J34" s="53">
        <v>0</v>
      </c>
      <c r="K34" s="53">
        <v>511</v>
      </c>
      <c r="L34" s="53">
        <v>0</v>
      </c>
      <c r="M34" s="53">
        <v>0</v>
      </c>
      <c r="N34" s="53">
        <v>51</v>
      </c>
      <c r="O34" s="53">
        <v>0</v>
      </c>
      <c r="P34" s="53">
        <v>0</v>
      </c>
      <c r="Q34" s="53">
        <v>281</v>
      </c>
      <c r="R34" s="53">
        <v>0</v>
      </c>
      <c r="S34" s="53">
        <v>0</v>
      </c>
      <c r="T34" s="21">
        <f t="shared" si="1"/>
        <v>860</v>
      </c>
    </row>
    <row r="35" spans="1:20" ht="12.75">
      <c r="A35" s="5" t="s">
        <v>45</v>
      </c>
      <c r="B35" s="7">
        <v>1314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53">
        <v>27</v>
      </c>
      <c r="I35" s="53">
        <v>0</v>
      </c>
      <c r="J35" s="53">
        <v>0</v>
      </c>
      <c r="K35" s="53">
        <v>1054</v>
      </c>
      <c r="L35" s="53">
        <v>0</v>
      </c>
      <c r="M35" s="53">
        <v>0</v>
      </c>
      <c r="N35" s="53">
        <v>49</v>
      </c>
      <c r="O35" s="53">
        <v>0</v>
      </c>
      <c r="P35" s="53">
        <v>0</v>
      </c>
      <c r="Q35" s="53">
        <v>249</v>
      </c>
      <c r="R35" s="53">
        <v>0</v>
      </c>
      <c r="S35" s="53">
        <v>0</v>
      </c>
      <c r="T35" s="21">
        <f t="shared" si="1"/>
        <v>1379</v>
      </c>
    </row>
    <row r="36" spans="1:20" ht="12.75">
      <c r="A36" s="14" t="s">
        <v>46</v>
      </c>
      <c r="B36" s="15">
        <f t="shared" ref="B36:S36" si="2">SUM(B3:B35)</f>
        <v>32058</v>
      </c>
      <c r="C36" s="15">
        <f t="shared" si="2"/>
        <v>187</v>
      </c>
      <c r="D36" s="15">
        <f t="shared" si="2"/>
        <v>123</v>
      </c>
      <c r="E36" s="15">
        <f t="shared" si="2"/>
        <v>16</v>
      </c>
      <c r="F36" s="15">
        <f t="shared" si="2"/>
        <v>21</v>
      </c>
      <c r="G36" s="15">
        <f t="shared" si="2"/>
        <v>475</v>
      </c>
      <c r="H36" s="15">
        <f t="shared" si="2"/>
        <v>194</v>
      </c>
      <c r="I36" s="15">
        <f t="shared" si="2"/>
        <v>0</v>
      </c>
      <c r="J36" s="15">
        <f t="shared" si="2"/>
        <v>1</v>
      </c>
      <c r="K36" s="15">
        <f t="shared" si="2"/>
        <v>10794</v>
      </c>
      <c r="L36" s="15">
        <f t="shared" si="2"/>
        <v>0</v>
      </c>
      <c r="M36" s="15">
        <f t="shared" si="2"/>
        <v>49</v>
      </c>
      <c r="N36" s="15">
        <f t="shared" si="2"/>
        <v>554</v>
      </c>
      <c r="O36" s="15">
        <f t="shared" si="2"/>
        <v>0</v>
      </c>
      <c r="P36" s="15">
        <f t="shared" si="2"/>
        <v>14</v>
      </c>
      <c r="Q36" s="15">
        <f t="shared" si="2"/>
        <v>19345</v>
      </c>
      <c r="R36" s="15">
        <f t="shared" si="2"/>
        <v>102</v>
      </c>
      <c r="S36" s="15">
        <f t="shared" si="2"/>
        <v>208</v>
      </c>
      <c r="T36" s="21">
        <f t="shared" si="1"/>
        <v>31261</v>
      </c>
    </row>
  </sheetData>
  <mergeCells count="12">
    <mergeCell ref="F1:F2"/>
    <mergeCell ref="G1:G2"/>
    <mergeCell ref="A1:A2"/>
    <mergeCell ref="B1:B2"/>
    <mergeCell ref="C1:C2"/>
    <mergeCell ref="D1:D2"/>
    <mergeCell ref="E1:E2"/>
    <mergeCell ref="H1:J1"/>
    <mergeCell ref="K1:M1"/>
    <mergeCell ref="N1:P1"/>
    <mergeCell ref="Q1:S1"/>
    <mergeCell ref="T1:T2"/>
  </mergeCells>
  <printOptions horizontalCentered="1" gridLines="1"/>
  <pageMargins left="0.25" right="0.25" top="0.75" bottom="0.23863088542503619" header="0" footer="0"/>
  <pageSetup paperSize="9" fitToWidth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37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/>
  <cols>
    <col min="1" max="1" width="19.7109375" customWidth="1"/>
    <col min="10" max="10" width="13.85546875" customWidth="1"/>
    <col min="11" max="11" width="14.42578125" customWidth="1"/>
  </cols>
  <sheetData>
    <row r="1" spans="1:14">
      <c r="A1" s="79" t="s">
        <v>63</v>
      </c>
      <c r="B1" s="70" t="s">
        <v>0</v>
      </c>
      <c r="C1" s="29"/>
      <c r="D1" s="73" t="s">
        <v>1</v>
      </c>
      <c r="E1" s="83"/>
      <c r="F1" s="83"/>
      <c r="G1" s="83"/>
      <c r="H1" s="83"/>
      <c r="I1" s="83"/>
      <c r="J1" s="83"/>
      <c r="K1" s="84"/>
      <c r="L1" s="75" t="s">
        <v>2</v>
      </c>
    </row>
    <row r="2" spans="1:14">
      <c r="A2" s="80"/>
      <c r="B2" s="81"/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81"/>
      <c r="N2" s="2"/>
    </row>
    <row r="3" spans="1:14">
      <c r="A3" s="81"/>
      <c r="B3" s="30" t="s">
        <v>12</v>
      </c>
      <c r="C3" s="31"/>
      <c r="D3" s="31" t="s">
        <v>12</v>
      </c>
      <c r="E3" s="32" t="s">
        <v>12</v>
      </c>
      <c r="F3" s="31" t="s">
        <v>12</v>
      </c>
      <c r="G3" s="33" t="s">
        <v>12</v>
      </c>
      <c r="H3" s="33" t="s">
        <v>12</v>
      </c>
      <c r="I3" s="33" t="s">
        <v>12</v>
      </c>
      <c r="J3" s="32" t="s">
        <v>12</v>
      </c>
      <c r="K3" s="4" t="s">
        <v>12</v>
      </c>
      <c r="L3" s="4" t="s">
        <v>12</v>
      </c>
    </row>
    <row r="4" spans="1:14">
      <c r="A4" s="5" t="s">
        <v>13</v>
      </c>
      <c r="B4" s="25">
        <v>9338</v>
      </c>
      <c r="C4" s="7">
        <f t="shared" ref="C4:C6" si="0">SUM(D4:K4)</f>
        <v>9338</v>
      </c>
      <c r="D4" s="7">
        <v>8817</v>
      </c>
      <c r="E4" s="7">
        <v>31</v>
      </c>
      <c r="F4" s="7">
        <v>0</v>
      </c>
      <c r="G4" s="7">
        <v>0</v>
      </c>
      <c r="H4" s="7">
        <v>0</v>
      </c>
      <c r="I4" s="7">
        <v>0</v>
      </c>
      <c r="J4" s="7">
        <v>260</v>
      </c>
      <c r="K4" s="7">
        <v>230</v>
      </c>
      <c r="L4" s="7">
        <v>1844</v>
      </c>
    </row>
    <row r="5" spans="1:14">
      <c r="A5" s="5" t="s">
        <v>14</v>
      </c>
      <c r="B5" s="25">
        <v>2341</v>
      </c>
      <c r="C5" s="7">
        <f t="shared" si="0"/>
        <v>2341</v>
      </c>
      <c r="D5" s="7">
        <v>1770</v>
      </c>
      <c r="E5" s="7">
        <v>134</v>
      </c>
      <c r="F5" s="7">
        <v>30</v>
      </c>
      <c r="G5" s="7">
        <v>0</v>
      </c>
      <c r="H5" s="7">
        <v>0</v>
      </c>
      <c r="I5" s="7">
        <v>0</v>
      </c>
      <c r="J5" s="7">
        <v>302</v>
      </c>
      <c r="K5" s="7">
        <v>105</v>
      </c>
      <c r="L5" s="7">
        <v>779</v>
      </c>
    </row>
    <row r="6" spans="1:14">
      <c r="A6" s="5" t="s">
        <v>15</v>
      </c>
      <c r="B6" s="25">
        <v>3869</v>
      </c>
      <c r="C6" s="7">
        <f t="shared" si="0"/>
        <v>3869</v>
      </c>
      <c r="D6" s="7">
        <v>2429</v>
      </c>
      <c r="E6" s="7">
        <v>372</v>
      </c>
      <c r="F6" s="7">
        <v>21</v>
      </c>
      <c r="G6" s="7">
        <v>0</v>
      </c>
      <c r="H6" s="7">
        <v>0</v>
      </c>
      <c r="I6" s="7">
        <v>0</v>
      </c>
      <c r="J6" s="7">
        <v>277</v>
      </c>
      <c r="K6" s="7">
        <v>770</v>
      </c>
      <c r="L6" s="7">
        <v>771</v>
      </c>
    </row>
    <row r="7" spans="1:14">
      <c r="A7" s="5" t="s">
        <v>16</v>
      </c>
      <c r="B7" s="25">
        <v>9259</v>
      </c>
      <c r="C7" s="7">
        <v>9259</v>
      </c>
      <c r="D7" s="7">
        <v>8331</v>
      </c>
      <c r="E7" s="7">
        <v>40</v>
      </c>
      <c r="F7" s="7">
        <v>40</v>
      </c>
      <c r="G7" s="7">
        <v>0</v>
      </c>
      <c r="H7" s="7">
        <v>0</v>
      </c>
      <c r="I7" s="7">
        <v>1</v>
      </c>
      <c r="J7" s="7">
        <v>625</v>
      </c>
      <c r="K7" s="7">
        <v>222</v>
      </c>
      <c r="L7" s="7">
        <v>1347</v>
      </c>
    </row>
    <row r="8" spans="1:14">
      <c r="A8" s="5" t="s">
        <v>17</v>
      </c>
      <c r="B8" s="25">
        <v>3579</v>
      </c>
      <c r="C8" s="7">
        <f t="shared" ref="C8:C13" si="1">SUM(D8:K8)</f>
        <v>3579</v>
      </c>
      <c r="D8" s="7">
        <v>3248</v>
      </c>
      <c r="E8" s="7">
        <v>34</v>
      </c>
      <c r="F8" s="7">
        <v>1</v>
      </c>
      <c r="G8" s="7">
        <v>0</v>
      </c>
      <c r="H8" s="7">
        <v>4</v>
      </c>
      <c r="I8" s="7">
        <v>0</v>
      </c>
      <c r="J8" s="7">
        <v>242</v>
      </c>
      <c r="K8" s="7">
        <v>50</v>
      </c>
      <c r="L8" s="7">
        <v>1593</v>
      </c>
    </row>
    <row r="9" spans="1:14">
      <c r="A9" s="5" t="s">
        <v>18</v>
      </c>
      <c r="B9" s="25">
        <v>3731</v>
      </c>
      <c r="C9" s="7">
        <f t="shared" si="1"/>
        <v>3731</v>
      </c>
      <c r="D9" s="7">
        <v>2756</v>
      </c>
      <c r="E9" s="7">
        <v>215</v>
      </c>
      <c r="F9" s="7">
        <v>49</v>
      </c>
      <c r="G9" s="7">
        <v>0</v>
      </c>
      <c r="H9" s="7">
        <v>0</v>
      </c>
      <c r="I9" s="7">
        <v>4</v>
      </c>
      <c r="J9" s="7">
        <v>494</v>
      </c>
      <c r="K9" s="7">
        <v>213</v>
      </c>
      <c r="L9" s="7">
        <v>1618</v>
      </c>
    </row>
    <row r="10" spans="1:14">
      <c r="A10" s="5" t="s">
        <v>19</v>
      </c>
      <c r="B10" s="25">
        <v>7088</v>
      </c>
      <c r="C10" s="7">
        <f t="shared" si="1"/>
        <v>7088</v>
      </c>
      <c r="D10" s="7">
        <v>6240</v>
      </c>
      <c r="E10" s="7">
        <v>0</v>
      </c>
      <c r="F10" s="7">
        <v>0</v>
      </c>
      <c r="G10" s="7">
        <v>0</v>
      </c>
      <c r="H10" s="7">
        <v>0</v>
      </c>
      <c r="I10" s="7">
        <v>8</v>
      </c>
      <c r="J10" s="7">
        <v>840</v>
      </c>
      <c r="K10" s="7">
        <v>0</v>
      </c>
      <c r="L10" s="7">
        <v>1952</v>
      </c>
    </row>
    <row r="11" spans="1:14">
      <c r="A11" s="5" t="s">
        <v>20</v>
      </c>
      <c r="B11" s="25">
        <v>6957</v>
      </c>
      <c r="C11" s="7">
        <f t="shared" si="1"/>
        <v>6957</v>
      </c>
      <c r="D11" s="7">
        <v>6417</v>
      </c>
      <c r="E11" s="7">
        <v>0</v>
      </c>
      <c r="F11" s="7">
        <v>0</v>
      </c>
      <c r="G11" s="7">
        <v>0</v>
      </c>
      <c r="H11" s="7">
        <v>0</v>
      </c>
      <c r="I11" s="7">
        <v>3</v>
      </c>
      <c r="J11" s="7">
        <v>526</v>
      </c>
      <c r="K11" s="7">
        <v>11</v>
      </c>
      <c r="L11" s="7">
        <v>1830</v>
      </c>
    </row>
    <row r="12" spans="1:14">
      <c r="A12" s="5" t="s">
        <v>21</v>
      </c>
      <c r="B12" s="25">
        <v>4462</v>
      </c>
      <c r="C12" s="7">
        <f t="shared" si="1"/>
        <v>4462</v>
      </c>
      <c r="D12" s="7">
        <v>3499</v>
      </c>
      <c r="E12" s="7">
        <v>5</v>
      </c>
      <c r="F12" s="7">
        <v>0</v>
      </c>
      <c r="G12" s="7">
        <v>0</v>
      </c>
      <c r="H12" s="7">
        <v>0</v>
      </c>
      <c r="I12" s="7">
        <v>0</v>
      </c>
      <c r="J12" s="7">
        <v>958</v>
      </c>
      <c r="K12" s="7">
        <v>0</v>
      </c>
      <c r="L12" s="7">
        <v>1758</v>
      </c>
    </row>
    <row r="13" spans="1:14">
      <c r="A13" s="5" t="s">
        <v>22</v>
      </c>
      <c r="B13" s="25">
        <v>4308</v>
      </c>
      <c r="C13" s="7">
        <f t="shared" si="1"/>
        <v>4309</v>
      </c>
      <c r="D13" s="7">
        <v>3977</v>
      </c>
      <c r="E13" s="7">
        <v>0</v>
      </c>
      <c r="F13" s="7">
        <v>0</v>
      </c>
      <c r="G13" s="7">
        <v>0</v>
      </c>
      <c r="H13" s="7">
        <v>0</v>
      </c>
      <c r="I13" s="8">
        <v>2</v>
      </c>
      <c r="J13" s="7">
        <v>330</v>
      </c>
      <c r="K13" s="7">
        <v>0</v>
      </c>
      <c r="L13" s="8">
        <v>2758</v>
      </c>
    </row>
    <row r="14" spans="1:14">
      <c r="A14" s="5" t="s">
        <v>23</v>
      </c>
      <c r="B14" s="25">
        <v>7126</v>
      </c>
      <c r="C14" s="7">
        <v>7126</v>
      </c>
      <c r="D14" s="9">
        <v>6368</v>
      </c>
      <c r="E14" s="9">
        <v>75</v>
      </c>
      <c r="F14" s="9">
        <v>0</v>
      </c>
      <c r="G14" s="9">
        <v>0</v>
      </c>
      <c r="H14" s="9">
        <v>0</v>
      </c>
      <c r="I14" s="9">
        <v>15</v>
      </c>
      <c r="J14" s="9">
        <v>553</v>
      </c>
      <c r="K14" s="9">
        <v>115</v>
      </c>
      <c r="L14" s="9">
        <v>1453</v>
      </c>
    </row>
    <row r="15" spans="1:14">
      <c r="A15" s="5" t="s">
        <v>24</v>
      </c>
      <c r="B15" s="25">
        <v>3891</v>
      </c>
      <c r="C15" s="7">
        <f t="shared" ref="C15:C23" si="2">SUM(D15:K15)</f>
        <v>3891</v>
      </c>
      <c r="D15" s="7">
        <v>2796</v>
      </c>
      <c r="E15" s="7">
        <v>0</v>
      </c>
      <c r="F15" s="7">
        <v>0</v>
      </c>
      <c r="G15" s="7">
        <v>0</v>
      </c>
      <c r="H15" s="7">
        <v>0</v>
      </c>
      <c r="I15" s="7">
        <v>2</v>
      </c>
      <c r="J15" s="7">
        <v>1</v>
      </c>
      <c r="K15" s="7">
        <v>1092</v>
      </c>
      <c r="L15" s="7">
        <v>1622</v>
      </c>
    </row>
    <row r="16" spans="1:14">
      <c r="A16" s="5" t="s">
        <v>25</v>
      </c>
      <c r="B16" s="25">
        <v>6715</v>
      </c>
      <c r="C16" s="7">
        <f t="shared" si="2"/>
        <v>6715</v>
      </c>
      <c r="D16" s="7">
        <v>6024</v>
      </c>
      <c r="E16" s="7">
        <v>0</v>
      </c>
      <c r="F16" s="7">
        <v>10</v>
      </c>
      <c r="G16" s="7">
        <v>0</v>
      </c>
      <c r="H16" s="7">
        <v>0</v>
      </c>
      <c r="I16" s="7">
        <v>0</v>
      </c>
      <c r="J16" s="7">
        <v>501</v>
      </c>
      <c r="K16" s="7">
        <v>180</v>
      </c>
      <c r="L16" s="7">
        <v>1407</v>
      </c>
    </row>
    <row r="17" spans="1:14">
      <c r="A17" s="5" t="s">
        <v>26</v>
      </c>
      <c r="B17" s="25">
        <v>5611</v>
      </c>
      <c r="C17" s="7">
        <f t="shared" si="2"/>
        <v>5611</v>
      </c>
      <c r="D17" s="7">
        <v>4893</v>
      </c>
      <c r="E17" s="7">
        <v>0</v>
      </c>
      <c r="F17" s="7">
        <v>0</v>
      </c>
      <c r="G17" s="7">
        <v>0</v>
      </c>
      <c r="H17" s="7">
        <v>0</v>
      </c>
      <c r="I17" s="7">
        <v>2</v>
      </c>
      <c r="J17" s="7">
        <v>65</v>
      </c>
      <c r="K17" s="7">
        <v>651</v>
      </c>
      <c r="L17" s="7">
        <v>1031</v>
      </c>
    </row>
    <row r="18" spans="1:14">
      <c r="A18" s="5" t="s">
        <v>27</v>
      </c>
      <c r="B18" s="25">
        <v>14998</v>
      </c>
      <c r="C18" s="7">
        <f t="shared" si="2"/>
        <v>14998</v>
      </c>
      <c r="D18" s="7">
        <v>5205</v>
      </c>
      <c r="E18" s="7">
        <v>0</v>
      </c>
      <c r="F18" s="7">
        <v>0</v>
      </c>
      <c r="G18" s="7">
        <v>0</v>
      </c>
      <c r="H18" s="7">
        <v>0</v>
      </c>
      <c r="I18" s="7">
        <v>12</v>
      </c>
      <c r="J18" s="7">
        <v>1080</v>
      </c>
      <c r="K18" s="7">
        <v>8701</v>
      </c>
      <c r="L18" s="7">
        <v>1859</v>
      </c>
    </row>
    <row r="19" spans="1:14">
      <c r="A19" s="5" t="s">
        <v>28</v>
      </c>
      <c r="B19" s="25">
        <v>4920</v>
      </c>
      <c r="C19" s="7">
        <f t="shared" si="2"/>
        <v>4920</v>
      </c>
      <c r="D19" s="7">
        <v>4134</v>
      </c>
      <c r="E19" s="7">
        <v>0</v>
      </c>
      <c r="F19" s="7">
        <v>0</v>
      </c>
      <c r="G19" s="7">
        <v>0</v>
      </c>
      <c r="H19" s="7">
        <v>0</v>
      </c>
      <c r="I19" s="7">
        <v>23</v>
      </c>
      <c r="J19" s="7">
        <v>32</v>
      </c>
      <c r="K19" s="7">
        <v>731</v>
      </c>
      <c r="L19" s="7">
        <v>1597</v>
      </c>
    </row>
    <row r="20" spans="1:14">
      <c r="A20" s="5" t="s">
        <v>29</v>
      </c>
      <c r="B20" s="25">
        <v>2449</v>
      </c>
      <c r="C20" s="7">
        <f t="shared" si="2"/>
        <v>2449</v>
      </c>
      <c r="D20" s="7">
        <v>1882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530</v>
      </c>
      <c r="K20" s="7">
        <v>37</v>
      </c>
      <c r="L20" s="7">
        <v>1362</v>
      </c>
    </row>
    <row r="21" spans="1:14">
      <c r="A21" s="5" t="s">
        <v>30</v>
      </c>
      <c r="B21" s="25">
        <v>4230</v>
      </c>
      <c r="C21" s="7">
        <f t="shared" si="2"/>
        <v>4230</v>
      </c>
      <c r="D21" s="7">
        <v>2126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2104</v>
      </c>
      <c r="L21" s="7">
        <v>1334</v>
      </c>
    </row>
    <row r="22" spans="1:14">
      <c r="A22" s="5" t="s">
        <v>31</v>
      </c>
      <c r="B22" s="25">
        <v>4729</v>
      </c>
      <c r="C22" s="7">
        <f t="shared" si="2"/>
        <v>4729</v>
      </c>
      <c r="D22" s="7">
        <v>3617</v>
      </c>
      <c r="E22" s="7">
        <v>31</v>
      </c>
      <c r="F22" s="7">
        <v>0</v>
      </c>
      <c r="G22" s="7">
        <v>0</v>
      </c>
      <c r="H22" s="7">
        <v>251</v>
      </c>
      <c r="I22" s="7">
        <v>16</v>
      </c>
      <c r="J22" s="7">
        <v>784</v>
      </c>
      <c r="K22" s="7">
        <v>30</v>
      </c>
      <c r="L22" s="7">
        <v>1721</v>
      </c>
    </row>
    <row r="23" spans="1:14">
      <c r="A23" s="5" t="s">
        <v>32</v>
      </c>
      <c r="B23" s="25">
        <v>18970</v>
      </c>
      <c r="C23" s="7">
        <f t="shared" si="2"/>
        <v>18970</v>
      </c>
      <c r="D23" s="7">
        <v>13004</v>
      </c>
      <c r="E23" s="7">
        <v>455</v>
      </c>
      <c r="F23" s="7">
        <v>0</v>
      </c>
      <c r="G23" s="7">
        <v>0</v>
      </c>
      <c r="H23" s="7">
        <v>0</v>
      </c>
      <c r="I23" s="7">
        <v>2</v>
      </c>
      <c r="J23" s="7">
        <v>1136</v>
      </c>
      <c r="K23" s="7">
        <v>4373</v>
      </c>
      <c r="L23" s="7">
        <v>1684</v>
      </c>
    </row>
    <row r="24" spans="1:14">
      <c r="A24" s="5" t="s">
        <v>33</v>
      </c>
      <c r="B24" s="25">
        <v>10146</v>
      </c>
      <c r="C24" s="7">
        <v>10146</v>
      </c>
      <c r="D24" s="7">
        <v>6061</v>
      </c>
      <c r="E24" s="7">
        <v>5</v>
      </c>
      <c r="F24" s="7">
        <v>0</v>
      </c>
      <c r="G24" s="7">
        <v>0</v>
      </c>
      <c r="H24" s="7">
        <v>0</v>
      </c>
      <c r="I24" s="7">
        <v>8</v>
      </c>
      <c r="J24" s="7">
        <v>4072</v>
      </c>
      <c r="K24" s="7">
        <v>0</v>
      </c>
      <c r="L24" s="7">
        <v>1422</v>
      </c>
    </row>
    <row r="25" spans="1:14">
      <c r="A25" s="5" t="s">
        <v>34</v>
      </c>
      <c r="B25" s="25">
        <v>2995</v>
      </c>
      <c r="C25" s="7">
        <f t="shared" ref="C25:C28" si="3">SUM(D25:K25)</f>
        <v>2995</v>
      </c>
      <c r="D25" s="7">
        <v>1990</v>
      </c>
      <c r="E25" s="7">
        <v>238</v>
      </c>
      <c r="F25" s="7">
        <v>10</v>
      </c>
      <c r="G25" s="7">
        <v>0</v>
      </c>
      <c r="H25" s="7">
        <v>0</v>
      </c>
      <c r="I25" s="7">
        <v>0</v>
      </c>
      <c r="J25" s="7">
        <v>0</v>
      </c>
      <c r="K25" s="7">
        <v>757</v>
      </c>
      <c r="L25" s="7">
        <v>1093</v>
      </c>
    </row>
    <row r="26" spans="1:14">
      <c r="A26" s="5" t="s">
        <v>35</v>
      </c>
      <c r="B26" s="25">
        <v>4411</v>
      </c>
      <c r="C26" s="7">
        <f t="shared" si="3"/>
        <v>4411</v>
      </c>
      <c r="D26" s="7">
        <v>3798</v>
      </c>
      <c r="E26" s="7">
        <v>68</v>
      </c>
      <c r="F26" s="17">
        <v>0</v>
      </c>
      <c r="G26" s="17">
        <v>0</v>
      </c>
      <c r="H26" s="17">
        <v>0</v>
      </c>
      <c r="I26" s="17">
        <v>0</v>
      </c>
      <c r="J26" s="7">
        <v>58</v>
      </c>
      <c r="K26" s="7">
        <v>487</v>
      </c>
      <c r="L26" s="7">
        <v>1013</v>
      </c>
      <c r="N26" s="10" t="s">
        <v>36</v>
      </c>
    </row>
    <row r="27" spans="1:14">
      <c r="A27" s="5" t="s">
        <v>37</v>
      </c>
      <c r="B27" s="25">
        <v>2493</v>
      </c>
      <c r="C27" s="7">
        <f t="shared" si="3"/>
        <v>2493</v>
      </c>
      <c r="D27" s="7">
        <v>1964</v>
      </c>
      <c r="E27" s="7">
        <v>369</v>
      </c>
      <c r="F27" s="7">
        <v>0</v>
      </c>
      <c r="G27" s="7">
        <v>0</v>
      </c>
      <c r="H27" s="7">
        <v>14</v>
      </c>
      <c r="I27" s="7">
        <v>0</v>
      </c>
      <c r="J27" s="7">
        <v>116</v>
      </c>
      <c r="K27" s="7">
        <v>30</v>
      </c>
      <c r="L27" s="7">
        <v>839</v>
      </c>
    </row>
    <row r="28" spans="1:14">
      <c r="A28" s="5" t="s">
        <v>38</v>
      </c>
      <c r="B28" s="25">
        <v>8590</v>
      </c>
      <c r="C28" s="7">
        <f t="shared" si="3"/>
        <v>8590</v>
      </c>
      <c r="D28" s="7">
        <v>3599</v>
      </c>
      <c r="E28" s="7">
        <v>132</v>
      </c>
      <c r="F28" s="7">
        <v>7</v>
      </c>
      <c r="G28" s="7">
        <v>0</v>
      </c>
      <c r="H28" s="7">
        <v>0</v>
      </c>
      <c r="I28" s="7">
        <v>5</v>
      </c>
      <c r="J28" s="7">
        <v>204</v>
      </c>
      <c r="K28" s="7">
        <v>4643</v>
      </c>
      <c r="L28" s="7">
        <v>2175</v>
      </c>
    </row>
    <row r="29" spans="1:14">
      <c r="A29" s="5" t="s">
        <v>39</v>
      </c>
      <c r="B29" s="64">
        <v>5783</v>
      </c>
      <c r="C29" s="7">
        <v>5783</v>
      </c>
      <c r="D29" s="7">
        <v>2032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1776</v>
      </c>
      <c r="K29" s="7">
        <v>1975</v>
      </c>
      <c r="L29" s="7">
        <v>1782</v>
      </c>
    </row>
    <row r="30" spans="1:14">
      <c r="A30" s="5" t="s">
        <v>40</v>
      </c>
      <c r="B30" s="25">
        <v>2490</v>
      </c>
      <c r="C30" s="7">
        <f t="shared" ref="C30:C36" si="4">SUM(D30:K30)</f>
        <v>2490</v>
      </c>
      <c r="D30" s="7">
        <v>1595</v>
      </c>
      <c r="E30" s="7">
        <v>318</v>
      </c>
      <c r="F30" s="7">
        <v>79</v>
      </c>
      <c r="G30" s="7">
        <v>0</v>
      </c>
      <c r="H30" s="7">
        <v>0</v>
      </c>
      <c r="I30" s="7">
        <v>0</v>
      </c>
      <c r="J30" s="7">
        <v>4</v>
      </c>
      <c r="K30" s="7">
        <v>494</v>
      </c>
      <c r="L30" s="7">
        <v>833</v>
      </c>
    </row>
    <row r="31" spans="1:14">
      <c r="A31" s="5" t="s">
        <v>41</v>
      </c>
      <c r="B31" s="25">
        <v>5582</v>
      </c>
      <c r="C31" s="7">
        <f t="shared" si="4"/>
        <v>5582</v>
      </c>
      <c r="D31" s="7">
        <v>1323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1208</v>
      </c>
      <c r="K31" s="7">
        <v>3051</v>
      </c>
      <c r="L31" s="7">
        <v>747</v>
      </c>
    </row>
    <row r="32" spans="1:14">
      <c r="A32" s="5" t="s">
        <v>42</v>
      </c>
      <c r="B32" s="25">
        <v>2599</v>
      </c>
      <c r="C32" s="7">
        <f t="shared" si="4"/>
        <v>2599</v>
      </c>
      <c r="D32" s="7">
        <v>1294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1305</v>
      </c>
      <c r="K32" s="7">
        <v>0</v>
      </c>
      <c r="L32" s="7">
        <v>686</v>
      </c>
    </row>
    <row r="33" spans="1:12">
      <c r="A33" s="5" t="s">
        <v>43</v>
      </c>
      <c r="B33" s="25">
        <v>2712</v>
      </c>
      <c r="C33" s="7">
        <f t="shared" si="4"/>
        <v>2712</v>
      </c>
      <c r="D33" s="7">
        <v>1902</v>
      </c>
      <c r="E33" s="7">
        <v>160</v>
      </c>
      <c r="F33" s="7">
        <v>0</v>
      </c>
      <c r="G33" s="7">
        <v>0</v>
      </c>
      <c r="H33" s="7">
        <v>0</v>
      </c>
      <c r="I33" s="7">
        <v>0</v>
      </c>
      <c r="J33" s="7">
        <v>650</v>
      </c>
      <c r="K33" s="7">
        <v>0</v>
      </c>
      <c r="L33" s="7">
        <v>972</v>
      </c>
    </row>
    <row r="34" spans="1:12">
      <c r="A34" s="5" t="s">
        <v>44</v>
      </c>
      <c r="B34" s="25">
        <v>3934</v>
      </c>
      <c r="C34" s="7">
        <f t="shared" si="4"/>
        <v>3934</v>
      </c>
      <c r="D34" s="7">
        <v>2420</v>
      </c>
      <c r="E34" s="7">
        <v>174</v>
      </c>
      <c r="F34" s="7">
        <v>0</v>
      </c>
      <c r="G34" s="7">
        <v>0</v>
      </c>
      <c r="H34" s="7">
        <v>0</v>
      </c>
      <c r="I34" s="7">
        <v>46</v>
      </c>
      <c r="J34" s="7">
        <v>370</v>
      </c>
      <c r="K34" s="7">
        <v>924</v>
      </c>
      <c r="L34" s="7">
        <v>1735</v>
      </c>
    </row>
    <row r="35" spans="1:12">
      <c r="A35" s="13" t="s">
        <v>45</v>
      </c>
      <c r="B35" s="25">
        <v>6516</v>
      </c>
      <c r="C35" s="7">
        <f t="shared" si="4"/>
        <v>6516</v>
      </c>
      <c r="D35" s="7">
        <v>6316</v>
      </c>
      <c r="E35" s="7">
        <v>5</v>
      </c>
      <c r="F35" s="7">
        <v>0</v>
      </c>
      <c r="G35" s="7">
        <v>0</v>
      </c>
      <c r="H35" s="7">
        <v>0</v>
      </c>
      <c r="I35" s="7">
        <v>0</v>
      </c>
      <c r="J35" s="7">
        <v>195</v>
      </c>
      <c r="K35" s="7">
        <v>0</v>
      </c>
      <c r="L35" s="7">
        <v>2330</v>
      </c>
    </row>
    <row r="36" spans="1:12">
      <c r="A36" s="5" t="s">
        <v>64</v>
      </c>
      <c r="B36" s="25">
        <v>323</v>
      </c>
      <c r="C36" s="7">
        <f t="shared" si="4"/>
        <v>323</v>
      </c>
      <c r="D36" s="7">
        <v>323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323</v>
      </c>
    </row>
    <row r="37" spans="1:12">
      <c r="A37" s="14" t="s">
        <v>46</v>
      </c>
      <c r="B37" s="34">
        <f t="shared" ref="B37:L37" si="5">SUM(B4:B36)</f>
        <v>187145</v>
      </c>
      <c r="C37" s="15">
        <f t="shared" si="5"/>
        <v>187146</v>
      </c>
      <c r="D37" s="15">
        <f t="shared" si="5"/>
        <v>132150</v>
      </c>
      <c r="E37" s="15">
        <f t="shared" si="5"/>
        <v>2861</v>
      </c>
      <c r="F37" s="15">
        <f t="shared" si="5"/>
        <v>247</v>
      </c>
      <c r="G37" s="15">
        <f t="shared" si="5"/>
        <v>0</v>
      </c>
      <c r="H37" s="15">
        <f t="shared" si="5"/>
        <v>269</v>
      </c>
      <c r="I37" s="15">
        <f t="shared" si="5"/>
        <v>149</v>
      </c>
      <c r="J37" s="15">
        <f t="shared" si="5"/>
        <v>19494</v>
      </c>
      <c r="K37" s="15">
        <f t="shared" si="5"/>
        <v>31976</v>
      </c>
      <c r="L37" s="15">
        <f t="shared" si="5"/>
        <v>47270</v>
      </c>
    </row>
  </sheetData>
  <mergeCells count="4">
    <mergeCell ref="A1:A3"/>
    <mergeCell ref="B1:B2"/>
    <mergeCell ref="D1:K1"/>
    <mergeCell ref="L1:L2"/>
  </mergeCells>
  <printOptions horizontalCentered="1" gridLines="1"/>
  <pageMargins left="0.25" right="0.49104098208196423" top="0.75" bottom="0.75" header="0" footer="0"/>
  <pageSetup paperSize="9" fitToWidth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3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5703125" defaultRowHeight="15.75" customHeight="1"/>
  <cols>
    <col min="1" max="1" width="20.28515625" customWidth="1"/>
    <col min="2" max="2" width="9.5703125" customWidth="1"/>
    <col min="3" max="3" width="11.85546875" customWidth="1"/>
    <col min="4" max="4" width="14.28515625" customWidth="1"/>
    <col min="5" max="5" width="13.42578125" customWidth="1"/>
    <col min="11" max="11" width="9.7109375" customWidth="1"/>
    <col min="13" max="13" width="14.28515625" customWidth="1"/>
    <col min="14" max="14" width="13.5703125" customWidth="1"/>
  </cols>
  <sheetData>
    <row r="1" spans="1:19" ht="36.75" customHeight="1">
      <c r="A1" s="79" t="s">
        <v>115</v>
      </c>
      <c r="B1" s="72" t="s">
        <v>51</v>
      </c>
      <c r="C1" s="83"/>
      <c r="D1" s="83"/>
      <c r="E1" s="83"/>
      <c r="F1" s="83"/>
      <c r="G1" s="83"/>
      <c r="H1" s="83"/>
      <c r="I1" s="83"/>
      <c r="J1" s="84"/>
      <c r="K1" s="72" t="s">
        <v>52</v>
      </c>
      <c r="L1" s="83"/>
      <c r="M1" s="83"/>
      <c r="N1" s="83"/>
      <c r="O1" s="83"/>
      <c r="P1" s="83"/>
      <c r="Q1" s="83"/>
      <c r="R1" s="83"/>
      <c r="S1" s="84"/>
    </row>
    <row r="2" spans="1:19" ht="114.75">
      <c r="A2" s="81"/>
      <c r="B2" s="1" t="s">
        <v>53</v>
      </c>
      <c r="C2" s="1" t="s">
        <v>54</v>
      </c>
      <c r="D2" s="19" t="s">
        <v>55</v>
      </c>
      <c r="E2" s="19" t="s">
        <v>56</v>
      </c>
      <c r="F2" s="19" t="s">
        <v>57</v>
      </c>
      <c r="G2" s="19" t="s">
        <v>58</v>
      </c>
      <c r="H2" s="1" t="s">
        <v>59</v>
      </c>
      <c r="I2" s="1" t="s">
        <v>60</v>
      </c>
      <c r="J2" s="20" t="s">
        <v>61</v>
      </c>
      <c r="K2" s="1" t="s">
        <v>53</v>
      </c>
      <c r="L2" s="1" t="s">
        <v>54</v>
      </c>
      <c r="M2" s="19" t="s">
        <v>55</v>
      </c>
      <c r="N2" s="19" t="s">
        <v>56</v>
      </c>
      <c r="O2" s="19" t="s">
        <v>57</v>
      </c>
      <c r="P2" s="19" t="s">
        <v>58</v>
      </c>
      <c r="Q2" s="1" t="s">
        <v>59</v>
      </c>
      <c r="R2" s="1" t="s">
        <v>60</v>
      </c>
      <c r="S2" s="20" t="s">
        <v>61</v>
      </c>
    </row>
    <row r="3" spans="1:19" ht="12.75">
      <c r="A3" s="5" t="s">
        <v>13</v>
      </c>
      <c r="B3" s="7">
        <v>270080</v>
      </c>
      <c r="C3" s="7">
        <v>92360</v>
      </c>
      <c r="D3" s="7">
        <v>268</v>
      </c>
      <c r="E3" s="7">
        <v>559</v>
      </c>
      <c r="F3" s="7">
        <v>9</v>
      </c>
      <c r="G3" s="7">
        <v>227</v>
      </c>
      <c r="H3" s="7">
        <v>0</v>
      </c>
      <c r="I3" s="7">
        <v>2058</v>
      </c>
      <c r="J3" s="21">
        <f t="shared" ref="J3:J19" si="0">SUM(B3:I3)</f>
        <v>365561</v>
      </c>
      <c r="K3" s="7">
        <v>240739</v>
      </c>
      <c r="L3" s="7">
        <v>5816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710</v>
      </c>
      <c r="S3" s="21">
        <f t="shared" ref="S3:S36" si="1">SUM(K3:R3)</f>
        <v>247265</v>
      </c>
    </row>
    <row r="4" spans="1:19" ht="12.75">
      <c r="A4" s="5" t="s">
        <v>14</v>
      </c>
      <c r="B4" s="7">
        <v>147520</v>
      </c>
      <c r="C4" s="7">
        <v>57009</v>
      </c>
      <c r="D4" s="7">
        <v>120</v>
      </c>
      <c r="E4" s="7">
        <v>327</v>
      </c>
      <c r="F4" s="7">
        <v>0</v>
      </c>
      <c r="G4" s="7">
        <v>611</v>
      </c>
      <c r="H4" s="7">
        <v>0</v>
      </c>
      <c r="I4" s="7">
        <v>1566</v>
      </c>
      <c r="J4" s="21">
        <f t="shared" si="0"/>
        <v>207153</v>
      </c>
      <c r="K4" s="7">
        <v>58592</v>
      </c>
      <c r="L4" s="7">
        <v>160</v>
      </c>
      <c r="M4" s="7">
        <v>27664</v>
      </c>
      <c r="N4" s="7">
        <v>0</v>
      </c>
      <c r="O4" s="7">
        <v>0</v>
      </c>
      <c r="P4" s="7">
        <v>189</v>
      </c>
      <c r="Q4" s="7">
        <v>0</v>
      </c>
      <c r="R4" s="7">
        <v>0</v>
      </c>
      <c r="S4" s="21">
        <f t="shared" si="1"/>
        <v>86605</v>
      </c>
    </row>
    <row r="5" spans="1:19" ht="12.75">
      <c r="A5" s="5" t="s">
        <v>15</v>
      </c>
      <c r="B5" s="7">
        <v>161284</v>
      </c>
      <c r="C5" s="7">
        <v>21682</v>
      </c>
      <c r="D5" s="7">
        <v>1187</v>
      </c>
      <c r="E5" s="7">
        <v>751</v>
      </c>
      <c r="F5" s="7">
        <v>0</v>
      </c>
      <c r="G5" s="7">
        <v>1244</v>
      </c>
      <c r="H5" s="7">
        <v>0</v>
      </c>
      <c r="I5" s="7">
        <v>1440</v>
      </c>
      <c r="J5" s="21">
        <f t="shared" si="0"/>
        <v>187588</v>
      </c>
      <c r="K5" s="7">
        <v>47182</v>
      </c>
      <c r="L5" s="7">
        <v>7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158</v>
      </c>
      <c r="S5" s="21">
        <f t="shared" si="1"/>
        <v>47347</v>
      </c>
    </row>
    <row r="6" spans="1:19" ht="12.75">
      <c r="A6" s="5" t="s">
        <v>16</v>
      </c>
      <c r="B6" s="7">
        <v>212938</v>
      </c>
      <c r="C6" s="7">
        <v>57830</v>
      </c>
      <c r="D6" s="7">
        <v>1567</v>
      </c>
      <c r="E6" s="7">
        <v>700</v>
      </c>
      <c r="F6" s="7">
        <v>234</v>
      </c>
      <c r="G6" s="7">
        <v>459</v>
      </c>
      <c r="H6" s="7">
        <v>20</v>
      </c>
      <c r="I6" s="7">
        <v>2026</v>
      </c>
      <c r="J6" s="21">
        <f t="shared" si="0"/>
        <v>275774</v>
      </c>
      <c r="K6" s="7">
        <v>159977</v>
      </c>
      <c r="L6" s="7">
        <v>1485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2475</v>
      </c>
      <c r="S6" s="21">
        <f t="shared" si="1"/>
        <v>163937</v>
      </c>
    </row>
    <row r="7" spans="1:19" ht="12.75">
      <c r="A7" s="5" t="s">
        <v>17</v>
      </c>
      <c r="B7" s="7">
        <v>549701</v>
      </c>
      <c r="C7" s="7">
        <v>34317</v>
      </c>
      <c r="D7" s="7">
        <v>2051</v>
      </c>
      <c r="E7" s="7">
        <v>1915</v>
      </c>
      <c r="F7" s="7">
        <v>271</v>
      </c>
      <c r="G7" s="7">
        <v>165</v>
      </c>
      <c r="H7" s="7">
        <v>377</v>
      </c>
      <c r="I7" s="7">
        <v>2018</v>
      </c>
      <c r="J7" s="21">
        <f t="shared" si="0"/>
        <v>590815</v>
      </c>
      <c r="K7" s="7">
        <v>147650</v>
      </c>
      <c r="L7" s="7">
        <v>8595</v>
      </c>
      <c r="M7" s="7">
        <v>0</v>
      </c>
      <c r="N7" s="7">
        <v>0</v>
      </c>
      <c r="O7" s="7">
        <v>0</v>
      </c>
      <c r="P7" s="7">
        <v>7</v>
      </c>
      <c r="Q7" s="7">
        <v>0</v>
      </c>
      <c r="R7" s="7">
        <v>6599</v>
      </c>
      <c r="S7" s="21">
        <f t="shared" si="1"/>
        <v>162851</v>
      </c>
    </row>
    <row r="8" spans="1:19" ht="12.75">
      <c r="A8" s="5" t="s">
        <v>18</v>
      </c>
      <c r="B8" s="7">
        <v>259447</v>
      </c>
      <c r="C8" s="7">
        <v>35728</v>
      </c>
      <c r="D8" s="7">
        <v>796</v>
      </c>
      <c r="E8" s="7">
        <v>1878</v>
      </c>
      <c r="F8" s="7">
        <v>318</v>
      </c>
      <c r="G8" s="7">
        <v>0</v>
      </c>
      <c r="H8" s="7">
        <v>0</v>
      </c>
      <c r="I8" s="7">
        <v>2905</v>
      </c>
      <c r="J8" s="21">
        <f t="shared" si="0"/>
        <v>301072</v>
      </c>
      <c r="K8" s="7">
        <v>204783</v>
      </c>
      <c r="L8" s="7">
        <v>14023</v>
      </c>
      <c r="M8" s="7">
        <v>0</v>
      </c>
      <c r="N8" s="7">
        <v>565</v>
      </c>
      <c r="O8" s="7">
        <v>0</v>
      </c>
      <c r="P8" s="7">
        <v>0</v>
      </c>
      <c r="Q8" s="7">
        <v>0</v>
      </c>
      <c r="R8" s="7">
        <v>4315</v>
      </c>
      <c r="S8" s="21">
        <f t="shared" si="1"/>
        <v>223686</v>
      </c>
    </row>
    <row r="9" spans="1:19" ht="12.75">
      <c r="A9" s="5" t="s">
        <v>19</v>
      </c>
      <c r="B9" s="7">
        <v>402436</v>
      </c>
      <c r="C9" s="7">
        <v>121382</v>
      </c>
      <c r="D9" s="7">
        <v>2590</v>
      </c>
      <c r="E9" s="7">
        <v>19541</v>
      </c>
      <c r="F9" s="7">
        <v>2915</v>
      </c>
      <c r="G9" s="7">
        <v>76</v>
      </c>
      <c r="H9" s="7">
        <v>1148</v>
      </c>
      <c r="I9" s="7">
        <v>3260</v>
      </c>
      <c r="J9" s="21">
        <f t="shared" si="0"/>
        <v>553348</v>
      </c>
      <c r="K9" s="7">
        <v>99422</v>
      </c>
      <c r="L9" s="7">
        <v>43373</v>
      </c>
      <c r="M9" s="7">
        <v>11</v>
      </c>
      <c r="N9" s="7">
        <v>0</v>
      </c>
      <c r="O9" s="7">
        <v>0</v>
      </c>
      <c r="P9" s="7">
        <v>0</v>
      </c>
      <c r="Q9" s="7">
        <v>180</v>
      </c>
      <c r="R9" s="12">
        <v>0</v>
      </c>
      <c r="S9" s="21">
        <f t="shared" si="1"/>
        <v>142986</v>
      </c>
    </row>
    <row r="10" spans="1:19" ht="12.75">
      <c r="A10" s="5" t="s">
        <v>20</v>
      </c>
      <c r="B10" s="7">
        <v>404460</v>
      </c>
      <c r="C10" s="7">
        <v>53510</v>
      </c>
      <c r="D10" s="7">
        <v>141</v>
      </c>
      <c r="E10" s="7">
        <v>0</v>
      </c>
      <c r="F10" s="7">
        <v>0</v>
      </c>
      <c r="G10" s="7">
        <v>0</v>
      </c>
      <c r="H10" s="7">
        <v>0</v>
      </c>
      <c r="I10" s="7">
        <v>2250</v>
      </c>
      <c r="J10" s="21">
        <f t="shared" si="0"/>
        <v>460361</v>
      </c>
      <c r="K10" s="7">
        <v>44025</v>
      </c>
      <c r="L10" s="7">
        <v>19780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320</v>
      </c>
      <c r="S10" s="21">
        <f t="shared" si="1"/>
        <v>64125</v>
      </c>
    </row>
    <row r="11" spans="1:19" ht="12.75">
      <c r="A11" s="5" t="s">
        <v>21</v>
      </c>
      <c r="B11" s="7">
        <v>258212</v>
      </c>
      <c r="C11" s="7">
        <v>25009</v>
      </c>
      <c r="D11" s="7">
        <v>163</v>
      </c>
      <c r="E11" s="7">
        <v>39805</v>
      </c>
      <c r="F11" s="7">
        <v>0</v>
      </c>
      <c r="G11" s="7">
        <v>1061</v>
      </c>
      <c r="H11" s="7">
        <v>420</v>
      </c>
      <c r="I11" s="7">
        <v>3321</v>
      </c>
      <c r="J11" s="21">
        <f t="shared" si="0"/>
        <v>327991</v>
      </c>
      <c r="K11" s="7">
        <v>103726</v>
      </c>
      <c r="L11" s="7">
        <v>1767</v>
      </c>
      <c r="M11" s="7">
        <v>2</v>
      </c>
      <c r="N11" s="7">
        <v>0</v>
      </c>
      <c r="O11" s="7">
        <v>0</v>
      </c>
      <c r="P11" s="7">
        <v>120</v>
      </c>
      <c r="Q11" s="7">
        <v>0</v>
      </c>
      <c r="R11" s="7">
        <v>0</v>
      </c>
      <c r="S11" s="21">
        <f t="shared" si="1"/>
        <v>105615</v>
      </c>
    </row>
    <row r="12" spans="1:19" ht="12.75">
      <c r="A12" s="5" t="s">
        <v>22</v>
      </c>
      <c r="B12" s="7">
        <v>138872</v>
      </c>
      <c r="C12" s="7">
        <v>85862</v>
      </c>
      <c r="D12" s="7">
        <v>1399</v>
      </c>
      <c r="E12" s="7">
        <v>744</v>
      </c>
      <c r="F12" s="7">
        <v>0</v>
      </c>
      <c r="G12" s="7">
        <v>0</v>
      </c>
      <c r="H12" s="7">
        <v>170</v>
      </c>
      <c r="I12" s="7">
        <v>2807</v>
      </c>
      <c r="J12" s="21">
        <f t="shared" si="0"/>
        <v>229854</v>
      </c>
      <c r="K12" s="7">
        <v>94191</v>
      </c>
      <c r="L12" s="7">
        <v>8763</v>
      </c>
      <c r="M12" s="7">
        <v>40</v>
      </c>
      <c r="N12" s="7">
        <v>0</v>
      </c>
      <c r="O12" s="7">
        <v>0</v>
      </c>
      <c r="P12" s="7">
        <v>0</v>
      </c>
      <c r="Q12" s="7">
        <v>0</v>
      </c>
      <c r="R12" s="7">
        <v>3864</v>
      </c>
      <c r="S12" s="21">
        <f t="shared" si="1"/>
        <v>106858</v>
      </c>
    </row>
    <row r="13" spans="1:19" ht="12.75">
      <c r="A13" s="5" t="s">
        <v>23</v>
      </c>
      <c r="B13" s="7">
        <v>156412</v>
      </c>
      <c r="C13" s="7">
        <v>45673</v>
      </c>
      <c r="D13" s="7">
        <v>892</v>
      </c>
      <c r="E13" s="7">
        <v>1820</v>
      </c>
      <c r="F13" s="7">
        <v>1653</v>
      </c>
      <c r="G13" s="7">
        <v>105</v>
      </c>
      <c r="H13" s="7">
        <v>345</v>
      </c>
      <c r="I13" s="7">
        <v>3377</v>
      </c>
      <c r="J13" s="21">
        <f t="shared" si="0"/>
        <v>210277</v>
      </c>
      <c r="K13" s="7">
        <v>137259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128</v>
      </c>
      <c r="S13" s="21">
        <f t="shared" si="1"/>
        <v>137387</v>
      </c>
    </row>
    <row r="14" spans="1:19" ht="12.75">
      <c r="A14" s="5" t="s">
        <v>24</v>
      </c>
      <c r="B14" s="7">
        <v>344028</v>
      </c>
      <c r="C14" s="7">
        <v>98751</v>
      </c>
      <c r="D14" s="7">
        <v>2820</v>
      </c>
      <c r="E14" s="7">
        <v>1306</v>
      </c>
      <c r="F14" s="7">
        <v>119</v>
      </c>
      <c r="G14" s="7">
        <v>4257</v>
      </c>
      <c r="H14" s="7">
        <v>807</v>
      </c>
      <c r="I14" s="7">
        <v>2605</v>
      </c>
      <c r="J14" s="21">
        <f t="shared" si="0"/>
        <v>454693</v>
      </c>
      <c r="K14" s="7">
        <v>262073</v>
      </c>
      <c r="L14" s="7">
        <v>140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21">
        <f t="shared" si="1"/>
        <v>262213</v>
      </c>
    </row>
    <row r="15" spans="1:19" ht="12.75">
      <c r="A15" s="5" t="s">
        <v>25</v>
      </c>
      <c r="B15" s="7">
        <v>281196</v>
      </c>
      <c r="C15" s="7">
        <v>45157</v>
      </c>
      <c r="D15" s="7">
        <v>310</v>
      </c>
      <c r="E15" s="7">
        <v>200</v>
      </c>
      <c r="F15" s="7">
        <v>58</v>
      </c>
      <c r="G15" s="7">
        <v>41</v>
      </c>
      <c r="H15" s="7">
        <v>0</v>
      </c>
      <c r="I15" s="7">
        <v>1495</v>
      </c>
      <c r="J15" s="21">
        <f t="shared" si="0"/>
        <v>328457</v>
      </c>
      <c r="K15" s="7">
        <v>123720</v>
      </c>
      <c r="L15" s="7">
        <v>8440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186</v>
      </c>
      <c r="S15" s="21">
        <f t="shared" si="1"/>
        <v>132346</v>
      </c>
    </row>
    <row r="16" spans="1:19" ht="12.75">
      <c r="A16" s="5" t="s">
        <v>26</v>
      </c>
      <c r="B16" s="7">
        <v>221533</v>
      </c>
      <c r="C16" s="7">
        <v>68695</v>
      </c>
      <c r="D16" s="7">
        <v>7671</v>
      </c>
      <c r="E16" s="7">
        <v>3986</v>
      </c>
      <c r="F16" s="7">
        <v>0</v>
      </c>
      <c r="G16" s="7">
        <v>12</v>
      </c>
      <c r="H16" s="7">
        <v>2702</v>
      </c>
      <c r="I16" s="7">
        <v>1790</v>
      </c>
      <c r="J16" s="21">
        <f t="shared" si="0"/>
        <v>306389</v>
      </c>
      <c r="K16" s="7">
        <v>94926</v>
      </c>
      <c r="L16" s="7">
        <v>4435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573</v>
      </c>
      <c r="S16" s="21">
        <f t="shared" si="1"/>
        <v>99934</v>
      </c>
    </row>
    <row r="17" spans="1:19" ht="12.75">
      <c r="A17" s="5" t="s">
        <v>27</v>
      </c>
      <c r="B17" s="7">
        <v>287200</v>
      </c>
      <c r="C17" s="7">
        <v>183743</v>
      </c>
      <c r="D17" s="7">
        <v>20591</v>
      </c>
      <c r="E17" s="7">
        <v>10277</v>
      </c>
      <c r="F17" s="7">
        <v>933</v>
      </c>
      <c r="G17" s="7">
        <v>933</v>
      </c>
      <c r="H17" s="7">
        <v>617</v>
      </c>
      <c r="I17" s="7">
        <v>4574</v>
      </c>
      <c r="J17" s="21">
        <f t="shared" si="0"/>
        <v>508868</v>
      </c>
      <c r="K17" s="7">
        <v>393957</v>
      </c>
      <c r="L17" s="7">
        <v>70150</v>
      </c>
      <c r="M17" s="7">
        <v>0</v>
      </c>
      <c r="N17" s="7">
        <v>0</v>
      </c>
      <c r="O17" s="7">
        <v>0</v>
      </c>
      <c r="P17" s="7">
        <v>0</v>
      </c>
      <c r="Q17" s="7">
        <v>1300</v>
      </c>
      <c r="R17" s="7">
        <v>242</v>
      </c>
      <c r="S17" s="21">
        <f t="shared" si="1"/>
        <v>465649</v>
      </c>
    </row>
    <row r="18" spans="1:19" ht="12.75">
      <c r="A18" s="5" t="s">
        <v>28</v>
      </c>
      <c r="B18" s="7">
        <v>344257</v>
      </c>
      <c r="C18" s="7">
        <v>98797</v>
      </c>
      <c r="D18" s="7">
        <v>12831</v>
      </c>
      <c r="E18" s="7">
        <v>17338</v>
      </c>
      <c r="F18" s="7">
        <v>0</v>
      </c>
      <c r="G18" s="7">
        <v>116</v>
      </c>
      <c r="H18" s="7">
        <v>9471</v>
      </c>
      <c r="I18" s="7">
        <v>3349</v>
      </c>
      <c r="J18" s="21">
        <f t="shared" si="0"/>
        <v>486159</v>
      </c>
      <c r="K18" s="7">
        <v>101973</v>
      </c>
      <c r="L18" s="7">
        <v>4217</v>
      </c>
      <c r="M18" s="7">
        <v>7</v>
      </c>
      <c r="N18" s="7">
        <v>0</v>
      </c>
      <c r="O18" s="7">
        <v>0</v>
      </c>
      <c r="P18" s="7">
        <v>0</v>
      </c>
      <c r="Q18" s="7">
        <v>0</v>
      </c>
      <c r="R18" s="7">
        <v>1604</v>
      </c>
      <c r="S18" s="21">
        <f t="shared" si="1"/>
        <v>107801</v>
      </c>
    </row>
    <row r="19" spans="1:19" ht="12.75">
      <c r="A19" s="5" t="s">
        <v>29</v>
      </c>
      <c r="B19" s="7">
        <v>320440</v>
      </c>
      <c r="C19" s="7">
        <v>134328</v>
      </c>
      <c r="D19" s="7">
        <v>1805</v>
      </c>
      <c r="E19" s="7">
        <v>1750</v>
      </c>
      <c r="F19" s="7">
        <v>178</v>
      </c>
      <c r="G19" s="7">
        <v>0</v>
      </c>
      <c r="H19" s="7">
        <v>27</v>
      </c>
      <c r="I19" s="7">
        <v>1328</v>
      </c>
      <c r="J19" s="21">
        <f t="shared" si="0"/>
        <v>459856</v>
      </c>
      <c r="K19" s="7">
        <v>84657</v>
      </c>
      <c r="L19" s="7">
        <v>2360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316</v>
      </c>
      <c r="S19" s="21">
        <f t="shared" si="1"/>
        <v>87333</v>
      </c>
    </row>
    <row r="20" spans="1:19" ht="12.75">
      <c r="A20" s="5" t="s">
        <v>30</v>
      </c>
      <c r="B20" s="7">
        <v>265158</v>
      </c>
      <c r="C20" s="7">
        <v>49391</v>
      </c>
      <c r="D20" s="7">
        <v>3547</v>
      </c>
      <c r="E20" s="7">
        <v>1114</v>
      </c>
      <c r="F20" s="7">
        <v>0</v>
      </c>
      <c r="G20" s="7">
        <v>336</v>
      </c>
      <c r="H20" s="7">
        <v>24</v>
      </c>
      <c r="I20" s="7">
        <v>2960</v>
      </c>
      <c r="J20" s="18">
        <v>322530</v>
      </c>
      <c r="K20" s="7">
        <v>175695</v>
      </c>
      <c r="L20" s="7">
        <v>77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402</v>
      </c>
      <c r="S20" s="21">
        <f t="shared" si="1"/>
        <v>176174</v>
      </c>
    </row>
    <row r="21" spans="1:19" ht="12.75">
      <c r="A21" s="5" t="s">
        <v>31</v>
      </c>
      <c r="B21" s="7">
        <v>526066</v>
      </c>
      <c r="C21" s="7">
        <v>183050</v>
      </c>
      <c r="D21" s="7">
        <v>2597</v>
      </c>
      <c r="E21" s="7">
        <v>13291</v>
      </c>
      <c r="F21" s="7">
        <v>581</v>
      </c>
      <c r="G21" s="7">
        <v>163</v>
      </c>
      <c r="H21" s="7">
        <v>8076</v>
      </c>
      <c r="I21" s="7">
        <v>3290</v>
      </c>
      <c r="J21" s="21">
        <f t="shared" ref="J21:J35" si="2">SUM(B21:I21)</f>
        <v>737114</v>
      </c>
      <c r="K21" s="7">
        <v>114335</v>
      </c>
      <c r="L21" s="7">
        <v>1222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255</v>
      </c>
      <c r="S21" s="21">
        <f t="shared" si="1"/>
        <v>115812</v>
      </c>
    </row>
    <row r="22" spans="1:19" ht="12.75">
      <c r="A22" s="5" t="s">
        <v>32</v>
      </c>
      <c r="B22" s="7">
        <v>301920</v>
      </c>
      <c r="C22" s="7">
        <v>123992</v>
      </c>
      <c r="D22" s="7">
        <v>4628</v>
      </c>
      <c r="E22" s="7">
        <v>7483</v>
      </c>
      <c r="F22" s="7">
        <v>0</v>
      </c>
      <c r="G22" s="7">
        <v>3901</v>
      </c>
      <c r="H22" s="7">
        <v>2888</v>
      </c>
      <c r="I22" s="7">
        <v>16234</v>
      </c>
      <c r="J22" s="21">
        <f t="shared" si="2"/>
        <v>461046</v>
      </c>
      <c r="K22" s="7">
        <v>68514</v>
      </c>
      <c r="L22" s="7">
        <v>39695</v>
      </c>
      <c r="M22" s="7">
        <v>11942</v>
      </c>
      <c r="N22" s="7">
        <v>0</v>
      </c>
      <c r="O22" s="7">
        <v>0</v>
      </c>
      <c r="P22" s="7">
        <v>54</v>
      </c>
      <c r="Q22" s="7">
        <v>0</v>
      </c>
      <c r="R22" s="7">
        <v>2593</v>
      </c>
      <c r="S22" s="21">
        <f t="shared" si="1"/>
        <v>122798</v>
      </c>
    </row>
    <row r="23" spans="1:19" ht="12.75">
      <c r="A23" s="5" t="s">
        <v>33</v>
      </c>
      <c r="B23" s="7">
        <v>235115</v>
      </c>
      <c r="C23" s="7">
        <v>62765</v>
      </c>
      <c r="D23" s="7">
        <v>3968</v>
      </c>
      <c r="E23" s="7">
        <v>1888</v>
      </c>
      <c r="F23" s="7">
        <v>260</v>
      </c>
      <c r="G23" s="7">
        <v>4597</v>
      </c>
      <c r="H23" s="7">
        <v>1794</v>
      </c>
      <c r="I23" s="7">
        <v>6688</v>
      </c>
      <c r="J23" s="21">
        <f t="shared" si="2"/>
        <v>317075</v>
      </c>
      <c r="K23" s="7">
        <v>93254</v>
      </c>
      <c r="L23" s="7">
        <v>6968</v>
      </c>
      <c r="M23" s="7">
        <v>43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21">
        <f t="shared" si="1"/>
        <v>100265</v>
      </c>
    </row>
    <row r="24" spans="1:19" ht="12.75">
      <c r="A24" s="5" t="s">
        <v>34</v>
      </c>
      <c r="B24" s="7">
        <v>154185</v>
      </c>
      <c r="C24" s="7">
        <v>128718</v>
      </c>
      <c r="D24" s="7">
        <v>3853</v>
      </c>
      <c r="E24" s="7">
        <v>3400</v>
      </c>
      <c r="F24" s="7">
        <v>1083</v>
      </c>
      <c r="G24" s="7">
        <v>637</v>
      </c>
      <c r="H24" s="7">
        <v>1382</v>
      </c>
      <c r="I24" s="7">
        <v>1902</v>
      </c>
      <c r="J24" s="21">
        <f t="shared" si="2"/>
        <v>295160</v>
      </c>
      <c r="K24" s="7">
        <v>83819</v>
      </c>
      <c r="L24" s="7">
        <v>7413</v>
      </c>
      <c r="M24" s="7">
        <v>4</v>
      </c>
      <c r="N24" s="7">
        <v>0</v>
      </c>
      <c r="O24" s="7">
        <v>0</v>
      </c>
      <c r="P24" s="7">
        <v>0</v>
      </c>
      <c r="Q24" s="7">
        <v>0</v>
      </c>
      <c r="R24" s="7">
        <v>589</v>
      </c>
      <c r="S24" s="21">
        <f t="shared" si="1"/>
        <v>91825</v>
      </c>
    </row>
    <row r="25" spans="1:19" ht="12.75">
      <c r="A25" s="5" t="s">
        <v>35</v>
      </c>
      <c r="B25" s="7">
        <v>251444</v>
      </c>
      <c r="C25" s="7">
        <v>62265</v>
      </c>
      <c r="D25" s="7">
        <v>476</v>
      </c>
      <c r="E25" s="7">
        <v>147</v>
      </c>
      <c r="F25" s="17">
        <v>0</v>
      </c>
      <c r="G25" s="17">
        <v>0</v>
      </c>
      <c r="H25" s="17">
        <v>0</v>
      </c>
      <c r="I25" s="7">
        <v>3009</v>
      </c>
      <c r="J25" s="21">
        <f t="shared" si="2"/>
        <v>317341</v>
      </c>
      <c r="K25" s="7">
        <v>44369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7">
        <v>148</v>
      </c>
      <c r="S25" s="21">
        <f t="shared" si="1"/>
        <v>44517</v>
      </c>
    </row>
    <row r="26" spans="1:19" ht="12.75">
      <c r="A26" s="5" t="s">
        <v>37</v>
      </c>
      <c r="B26" s="7">
        <v>109900</v>
      </c>
      <c r="C26" s="7">
        <v>41270</v>
      </c>
      <c r="D26" s="7">
        <v>26</v>
      </c>
      <c r="E26" s="7">
        <v>2186</v>
      </c>
      <c r="F26" s="7">
        <v>0</v>
      </c>
      <c r="G26" s="7">
        <v>245</v>
      </c>
      <c r="H26" s="7">
        <v>0</v>
      </c>
      <c r="I26" s="7">
        <v>1654</v>
      </c>
      <c r="J26" s="21">
        <f t="shared" si="2"/>
        <v>155281</v>
      </c>
      <c r="K26" s="7">
        <v>69055</v>
      </c>
      <c r="L26" s="7">
        <v>6456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83</v>
      </c>
      <c r="S26" s="21">
        <f t="shared" si="1"/>
        <v>75594</v>
      </c>
    </row>
    <row r="27" spans="1:19" ht="12.75">
      <c r="A27" s="5" t="s">
        <v>38</v>
      </c>
      <c r="B27" s="7">
        <v>204734</v>
      </c>
      <c r="C27" s="7">
        <v>79360</v>
      </c>
      <c r="D27" s="7">
        <v>374</v>
      </c>
      <c r="E27" s="7">
        <v>2272</v>
      </c>
      <c r="F27" s="7">
        <v>0</v>
      </c>
      <c r="G27" s="7">
        <v>9703</v>
      </c>
      <c r="H27" s="7">
        <v>200</v>
      </c>
      <c r="I27" s="7">
        <v>2350</v>
      </c>
      <c r="J27" s="21">
        <f t="shared" si="2"/>
        <v>298993</v>
      </c>
      <c r="K27" s="7">
        <v>82102</v>
      </c>
      <c r="L27" s="7">
        <v>7595</v>
      </c>
      <c r="M27" s="7">
        <v>30</v>
      </c>
      <c r="N27" s="7">
        <v>0</v>
      </c>
      <c r="O27" s="7">
        <v>0</v>
      </c>
      <c r="P27" s="7">
        <v>0</v>
      </c>
      <c r="Q27" s="7">
        <v>0</v>
      </c>
      <c r="R27" s="7">
        <v>2034</v>
      </c>
      <c r="S27" s="21">
        <f t="shared" si="1"/>
        <v>91761</v>
      </c>
    </row>
    <row r="28" spans="1:19" ht="12.75">
      <c r="A28" s="5" t="s">
        <v>39</v>
      </c>
      <c r="B28" s="10">
        <v>112424</v>
      </c>
      <c r="C28" s="7">
        <v>124771</v>
      </c>
      <c r="D28" s="7">
        <v>4</v>
      </c>
      <c r="E28" s="7">
        <v>377</v>
      </c>
      <c r="F28" s="7">
        <v>0</v>
      </c>
      <c r="G28" s="7">
        <v>0</v>
      </c>
      <c r="H28" s="7">
        <v>244</v>
      </c>
      <c r="I28" s="7">
        <v>352</v>
      </c>
      <c r="J28" s="21">
        <f t="shared" si="2"/>
        <v>238172</v>
      </c>
      <c r="K28" s="7">
        <v>62933</v>
      </c>
      <c r="L28" s="7">
        <v>97560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21">
        <f t="shared" si="1"/>
        <v>160493</v>
      </c>
    </row>
    <row r="29" spans="1:19" ht="12.75">
      <c r="A29" s="5" t="s">
        <v>40</v>
      </c>
      <c r="B29" s="7">
        <v>110808</v>
      </c>
      <c r="C29" s="7">
        <v>21127</v>
      </c>
      <c r="D29" s="7">
        <v>1182</v>
      </c>
      <c r="E29" s="7">
        <v>8085</v>
      </c>
      <c r="F29" s="7">
        <v>16</v>
      </c>
      <c r="G29" s="7">
        <v>105</v>
      </c>
      <c r="H29" s="7">
        <v>394</v>
      </c>
      <c r="I29" s="7">
        <v>1456</v>
      </c>
      <c r="J29" s="21">
        <f t="shared" si="2"/>
        <v>143173</v>
      </c>
      <c r="K29" s="7">
        <v>156990</v>
      </c>
      <c r="L29" s="7">
        <v>8846</v>
      </c>
      <c r="M29" s="7">
        <v>89</v>
      </c>
      <c r="N29" s="7">
        <v>0</v>
      </c>
      <c r="O29" s="7">
        <v>0</v>
      </c>
      <c r="P29" s="7">
        <v>25</v>
      </c>
      <c r="Q29" s="7">
        <v>35</v>
      </c>
      <c r="R29" s="7">
        <v>2526</v>
      </c>
      <c r="S29" s="21">
        <f t="shared" si="1"/>
        <v>168511</v>
      </c>
    </row>
    <row r="30" spans="1:19" ht="12.75">
      <c r="A30" s="5" t="s">
        <v>41</v>
      </c>
      <c r="B30" s="7">
        <v>46416</v>
      </c>
      <c r="C30" s="7">
        <v>33256</v>
      </c>
      <c r="D30" s="7">
        <v>851</v>
      </c>
      <c r="E30" s="7">
        <v>1541</v>
      </c>
      <c r="F30" s="7">
        <v>0</v>
      </c>
      <c r="G30" s="7">
        <v>1321</v>
      </c>
      <c r="H30" s="7">
        <v>0</v>
      </c>
      <c r="I30" s="7">
        <v>4006</v>
      </c>
      <c r="J30" s="21">
        <f t="shared" si="2"/>
        <v>87391</v>
      </c>
      <c r="K30" s="7">
        <v>43594</v>
      </c>
      <c r="L30" s="7">
        <v>14543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349</v>
      </c>
      <c r="S30" s="21">
        <f t="shared" si="1"/>
        <v>58486</v>
      </c>
    </row>
    <row r="31" spans="1:19" ht="12.75">
      <c r="A31" s="5" t="s">
        <v>42</v>
      </c>
      <c r="B31" s="7">
        <v>51860</v>
      </c>
      <c r="C31" s="7">
        <v>34063</v>
      </c>
      <c r="D31" s="7">
        <v>2405</v>
      </c>
      <c r="E31" s="7">
        <v>12026</v>
      </c>
      <c r="F31" s="7">
        <v>0</v>
      </c>
      <c r="G31" s="7">
        <v>1541</v>
      </c>
      <c r="H31" s="7">
        <v>837</v>
      </c>
      <c r="I31" s="7">
        <v>2095</v>
      </c>
      <c r="J31" s="21">
        <f t="shared" si="2"/>
        <v>104827</v>
      </c>
      <c r="K31" s="7">
        <v>15573</v>
      </c>
      <c r="L31" s="7">
        <v>3957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318</v>
      </c>
      <c r="S31" s="21">
        <f t="shared" si="1"/>
        <v>19848</v>
      </c>
    </row>
    <row r="32" spans="1:19" ht="12.75">
      <c r="A32" s="5" t="s">
        <v>43</v>
      </c>
      <c r="B32" s="7">
        <v>127191</v>
      </c>
      <c r="C32" s="7">
        <v>47051</v>
      </c>
      <c r="D32" s="7">
        <v>750</v>
      </c>
      <c r="E32" s="7">
        <v>582</v>
      </c>
      <c r="F32" s="7">
        <v>0</v>
      </c>
      <c r="G32" s="7">
        <v>106</v>
      </c>
      <c r="H32" s="7">
        <v>9</v>
      </c>
      <c r="I32" s="7">
        <v>2684</v>
      </c>
      <c r="J32" s="21">
        <f t="shared" si="2"/>
        <v>178373</v>
      </c>
      <c r="K32" s="7">
        <v>28802</v>
      </c>
      <c r="L32" s="7">
        <v>1505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1615</v>
      </c>
      <c r="S32" s="21">
        <f t="shared" si="1"/>
        <v>31922</v>
      </c>
    </row>
    <row r="33" spans="1:19" ht="12.75">
      <c r="A33" s="5" t="s">
        <v>44</v>
      </c>
      <c r="B33" s="7">
        <v>232340</v>
      </c>
      <c r="C33" s="7">
        <v>77342</v>
      </c>
      <c r="D33" s="7">
        <v>4354</v>
      </c>
      <c r="E33" s="7">
        <v>7920</v>
      </c>
      <c r="F33" s="7">
        <v>0</v>
      </c>
      <c r="G33" s="7">
        <v>370</v>
      </c>
      <c r="H33" s="7">
        <v>2423</v>
      </c>
      <c r="I33" s="7">
        <v>3100</v>
      </c>
      <c r="J33" s="21">
        <f t="shared" si="2"/>
        <v>327849</v>
      </c>
      <c r="K33" s="7">
        <v>49099</v>
      </c>
      <c r="L33" s="7">
        <v>1769</v>
      </c>
      <c r="M33" s="7">
        <v>463</v>
      </c>
      <c r="N33" s="7">
        <v>11</v>
      </c>
      <c r="O33" s="7">
        <v>0</v>
      </c>
      <c r="P33" s="7">
        <v>0</v>
      </c>
      <c r="Q33" s="7">
        <v>63</v>
      </c>
      <c r="R33" s="7">
        <v>605</v>
      </c>
      <c r="S33" s="21">
        <f t="shared" si="1"/>
        <v>52010</v>
      </c>
    </row>
    <row r="34" spans="1:19" ht="12.75">
      <c r="A34" s="13" t="s">
        <v>45</v>
      </c>
      <c r="B34" s="7">
        <v>301483</v>
      </c>
      <c r="C34" s="7">
        <v>63015</v>
      </c>
      <c r="D34" s="7">
        <v>1579</v>
      </c>
      <c r="E34" s="7">
        <v>1111</v>
      </c>
      <c r="F34" s="7">
        <v>0</v>
      </c>
      <c r="G34" s="7">
        <v>1676</v>
      </c>
      <c r="H34" s="7">
        <v>16</v>
      </c>
      <c r="I34" s="7">
        <v>4404</v>
      </c>
      <c r="J34" s="21">
        <f t="shared" si="2"/>
        <v>373284</v>
      </c>
      <c r="K34" s="7">
        <v>46737</v>
      </c>
      <c r="L34" s="7">
        <v>23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21">
        <f t="shared" si="1"/>
        <v>46760</v>
      </c>
    </row>
    <row r="35" spans="1:19" ht="12.75">
      <c r="A35" s="5" t="s">
        <v>64</v>
      </c>
      <c r="B35" s="17"/>
      <c r="C35" s="7">
        <v>8872</v>
      </c>
      <c r="D35" s="17"/>
      <c r="E35" s="17"/>
      <c r="F35" s="17"/>
      <c r="G35" s="17"/>
      <c r="H35" s="17"/>
      <c r="I35" s="17"/>
      <c r="J35" s="21">
        <f t="shared" si="2"/>
        <v>8872</v>
      </c>
      <c r="K35" s="17"/>
      <c r="L35" s="17"/>
      <c r="M35" s="17"/>
      <c r="N35" s="17"/>
      <c r="O35" s="17"/>
      <c r="P35" s="17"/>
      <c r="Q35" s="17"/>
      <c r="R35" s="17"/>
      <c r="S35" s="21">
        <f t="shared" si="1"/>
        <v>0</v>
      </c>
    </row>
    <row r="36" spans="1:19" ht="12.75">
      <c r="A36" s="14" t="s">
        <v>46</v>
      </c>
      <c r="B36" s="15">
        <f t="shared" ref="B36:R36" si="3">SUM(B3:B35)</f>
        <v>7791060</v>
      </c>
      <c r="C36" s="15">
        <f t="shared" si="3"/>
        <v>2400141</v>
      </c>
      <c r="D36" s="15">
        <f t="shared" si="3"/>
        <v>87796</v>
      </c>
      <c r="E36" s="15">
        <f t="shared" si="3"/>
        <v>166320</v>
      </c>
      <c r="F36" s="15">
        <f t="shared" si="3"/>
        <v>8628</v>
      </c>
      <c r="G36" s="15">
        <f t="shared" si="3"/>
        <v>34008</v>
      </c>
      <c r="H36" s="15">
        <f t="shared" si="3"/>
        <v>34391</v>
      </c>
      <c r="I36" s="15">
        <f t="shared" si="3"/>
        <v>98353</v>
      </c>
      <c r="J36" s="21">
        <f t="shared" si="3"/>
        <v>10620697</v>
      </c>
      <c r="K36" s="15">
        <f t="shared" si="3"/>
        <v>3533723</v>
      </c>
      <c r="L36" s="15">
        <f t="shared" si="3"/>
        <v>391140</v>
      </c>
      <c r="M36" s="15">
        <f t="shared" si="3"/>
        <v>40295</v>
      </c>
      <c r="N36" s="15">
        <f t="shared" si="3"/>
        <v>576</v>
      </c>
      <c r="O36" s="15">
        <f t="shared" si="3"/>
        <v>0</v>
      </c>
      <c r="P36" s="15">
        <f t="shared" si="3"/>
        <v>395</v>
      </c>
      <c r="Q36" s="15">
        <f t="shared" si="3"/>
        <v>1578</v>
      </c>
      <c r="R36" s="15">
        <f t="shared" si="3"/>
        <v>33007</v>
      </c>
      <c r="S36" s="21">
        <f t="shared" si="1"/>
        <v>4000714</v>
      </c>
    </row>
  </sheetData>
  <mergeCells count="3">
    <mergeCell ref="A1:A2"/>
    <mergeCell ref="B1:J1"/>
    <mergeCell ref="K1:S1"/>
  </mergeCells>
  <printOptions horizontalCentered="1" gridLines="1"/>
  <pageMargins left="5.2670781017237718E-2" right="0.1141200255373484" top="9.6563098531602484E-2" bottom="0.13167695254309431" header="0" footer="0"/>
  <pageSetup paperSize="9" fitToWidth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прил 5 651-н (2024)</vt:lpstr>
      <vt:lpstr>5-собес (1 полугодие 2023)</vt:lpstr>
      <vt:lpstr>5-собес (1 полугодие 2022)</vt:lpstr>
      <vt:lpstr>прил 5 651-н (1 полугодие 2022)</vt:lpstr>
      <vt:lpstr>прил 6 651-н (1 полугодие 2022)</vt:lpstr>
      <vt:lpstr>доставка лекарств 1 полугодие 2</vt:lpstr>
      <vt:lpstr>доставка лекарств (2021 год)</vt:lpstr>
      <vt:lpstr>прил 5 651-н (2021)</vt:lpstr>
      <vt:lpstr>прил 6 651-н (2021 год)</vt:lpstr>
      <vt:lpstr>5-собес (1 полугодие 2021) </vt:lpstr>
      <vt:lpstr>доставка лекарств (1 полугодие)</vt:lpstr>
      <vt:lpstr>прил 5 651-н (1 полугодие)</vt:lpstr>
      <vt:lpstr>прил 6 651-н (1 полугодие)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Comp_3</cp:lastModifiedBy>
  <dcterms:modified xsi:type="dcterms:W3CDTF">2025-03-10T13:53:12Z</dcterms:modified>
</cp:coreProperties>
</file>